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camig\Desktop\ALBU\"/>
    </mc:Choice>
  </mc:AlternateContent>
  <xr:revisionPtr revIDLastSave="0" documentId="13_ncr:1_{AA8DCE0D-1AB5-4B95-8E1E-82312722886F}" xr6:coauthVersionLast="47" xr6:coauthVersionMax="47" xr10:uidLastSave="{00000000-0000-0000-0000-000000000000}"/>
  <bookViews>
    <workbookView xWindow="0" yWindow="30" windowWidth="19170" windowHeight="10050" activeTab="2" xr2:uid="{00000000-000D-0000-FFFF-FFFF00000000}"/>
  </bookViews>
  <sheets>
    <sheet name="datos" sheetId="2" r:id="rId1"/>
    <sheet name="tablas" sheetId="4" r:id="rId2"/>
    <sheet name="formato captur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3" l="1"/>
  <c r="X34" i="3" s="1"/>
  <c r="U34" i="3"/>
  <c r="W34" i="3" s="1"/>
  <c r="V32" i="3"/>
  <c r="X32" i="3" s="1"/>
  <c r="U32" i="3"/>
  <c r="W32" i="3" s="1"/>
  <c r="N32" i="3"/>
  <c r="N33" i="3"/>
  <c r="N34" i="3"/>
  <c r="X25" i="3"/>
  <c r="V25" i="3"/>
  <c r="V24" i="3"/>
  <c r="X24" i="3" s="1"/>
  <c r="U25" i="3"/>
  <c r="W25" i="3" s="1"/>
  <c r="U24" i="3"/>
  <c r="W24" i="3" s="1"/>
  <c r="O25" i="3"/>
  <c r="Q25" i="3" s="1"/>
  <c r="N25" i="3"/>
  <c r="P25" i="3" s="1"/>
  <c r="O24" i="3"/>
  <c r="Q24" i="3" s="1"/>
  <c r="N24" i="3"/>
  <c r="P24" i="3" s="1"/>
  <c r="O19" i="3"/>
  <c r="Q19" i="3" s="1"/>
  <c r="N19" i="3"/>
  <c r="P19" i="3" s="1"/>
  <c r="V19" i="3" l="1"/>
  <c r="X19" i="3" s="1"/>
  <c r="U19" i="3"/>
  <c r="W19" i="3" s="1"/>
  <c r="N30" i="3"/>
  <c r="P30" i="3" s="1"/>
  <c r="O30" i="3"/>
  <c r="Q30" i="3" s="1"/>
  <c r="U30" i="3"/>
  <c r="W30" i="3" s="1"/>
  <c r="V30" i="3"/>
  <c r="X30" i="3" s="1"/>
  <c r="V14" i="3" l="1"/>
  <c r="X14" i="3" s="1"/>
  <c r="U14" i="3"/>
  <c r="W14" i="3" s="1"/>
  <c r="O14" i="3"/>
  <c r="Q14" i="3" s="1"/>
  <c r="N14" i="3"/>
  <c r="P14" i="3" s="1"/>
  <c r="U13" i="3"/>
  <c r="W13" i="3" s="1"/>
  <c r="V13" i="3"/>
  <c r="X13" i="3" s="1"/>
  <c r="U15" i="3"/>
  <c r="W15" i="3" s="1"/>
  <c r="V15" i="3"/>
  <c r="X15" i="3" s="1"/>
  <c r="U16" i="3"/>
  <c r="W16" i="3" s="1"/>
  <c r="V16" i="3"/>
  <c r="X16" i="3" s="1"/>
  <c r="U17" i="3"/>
  <c r="W17" i="3" s="1"/>
  <c r="V17" i="3"/>
  <c r="X17" i="3" s="1"/>
  <c r="U18" i="3"/>
  <c r="W18" i="3" s="1"/>
  <c r="V18" i="3"/>
  <c r="X18" i="3" s="1"/>
  <c r="U20" i="3"/>
  <c r="W20" i="3" s="1"/>
  <c r="V20" i="3"/>
  <c r="X20" i="3" s="1"/>
  <c r="U21" i="3"/>
  <c r="W21" i="3" s="1"/>
  <c r="V21" i="3"/>
  <c r="X21" i="3" s="1"/>
  <c r="U22" i="3"/>
  <c r="W22" i="3" s="1"/>
  <c r="V22" i="3"/>
  <c r="X22" i="3" s="1"/>
  <c r="U23" i="3"/>
  <c r="W23" i="3" s="1"/>
  <c r="V23" i="3"/>
  <c r="X23" i="3" s="1"/>
  <c r="U26" i="3"/>
  <c r="W26" i="3" s="1"/>
  <c r="V26" i="3"/>
  <c r="X26" i="3" s="1"/>
  <c r="U27" i="3"/>
  <c r="W27" i="3" s="1"/>
  <c r="V27" i="3"/>
  <c r="X27" i="3" s="1"/>
  <c r="U28" i="3"/>
  <c r="W28" i="3" s="1"/>
  <c r="V28" i="3"/>
  <c r="X28" i="3" s="1"/>
  <c r="U29" i="3"/>
  <c r="W29" i="3" s="1"/>
  <c r="V29" i="3"/>
  <c r="X29" i="3" s="1"/>
  <c r="U31" i="3"/>
  <c r="W31" i="3" s="1"/>
  <c r="V31" i="3"/>
  <c r="X31" i="3" s="1"/>
  <c r="U33" i="3"/>
  <c r="W33" i="3" s="1"/>
  <c r="V33" i="3"/>
  <c r="X33" i="3" s="1"/>
  <c r="N13" i="3"/>
  <c r="P13" i="3" s="1"/>
  <c r="O13" i="3"/>
  <c r="Q13" i="3" s="1"/>
  <c r="N15" i="3"/>
  <c r="P15" i="3" s="1"/>
  <c r="O15" i="3"/>
  <c r="Q15" i="3" s="1"/>
  <c r="N16" i="3"/>
  <c r="P16" i="3" s="1"/>
  <c r="O16" i="3"/>
  <c r="Q16" i="3" s="1"/>
  <c r="N17" i="3"/>
  <c r="P17" i="3" s="1"/>
  <c r="O17" i="3"/>
  <c r="Q17" i="3" s="1"/>
  <c r="N18" i="3"/>
  <c r="P18" i="3" s="1"/>
  <c r="O18" i="3"/>
  <c r="Q18" i="3" s="1"/>
  <c r="N20" i="3"/>
  <c r="P20" i="3" s="1"/>
  <c r="O20" i="3"/>
  <c r="Q20" i="3" s="1"/>
  <c r="N21" i="3"/>
  <c r="P21" i="3" s="1"/>
  <c r="O21" i="3"/>
  <c r="Q21" i="3" s="1"/>
  <c r="N22" i="3"/>
  <c r="P22" i="3" s="1"/>
  <c r="O22" i="3"/>
  <c r="Q22" i="3" s="1"/>
  <c r="N23" i="3"/>
  <c r="P23" i="3" s="1"/>
  <c r="O23" i="3"/>
  <c r="Q23" i="3" s="1"/>
  <c r="N26" i="3"/>
  <c r="P26" i="3" s="1"/>
  <c r="O26" i="3"/>
  <c r="Q26" i="3" s="1"/>
  <c r="N27" i="3"/>
  <c r="P27" i="3" s="1"/>
  <c r="O27" i="3"/>
  <c r="Q27" i="3" s="1"/>
  <c r="N28" i="3"/>
  <c r="P28" i="3" s="1"/>
  <c r="O28" i="3"/>
  <c r="Q28" i="3" s="1"/>
  <c r="N29" i="3"/>
  <c r="P29" i="3" s="1"/>
  <c r="O29" i="3"/>
  <c r="Q29" i="3" s="1"/>
  <c r="N31" i="3"/>
  <c r="P31" i="3" s="1"/>
  <c r="O31" i="3"/>
  <c r="Q31" i="3" s="1"/>
  <c r="P32" i="3"/>
  <c r="O32" i="3"/>
  <c r="Q32" i="3" s="1"/>
  <c r="P33" i="3"/>
  <c r="O33" i="3"/>
  <c r="Q33" i="3" s="1"/>
  <c r="P34" i="3"/>
  <c r="O34" i="3"/>
  <c r="Q34" i="3" s="1"/>
  <c r="V12" i="3" l="1"/>
  <c r="X12" i="3" s="1"/>
  <c r="U12" i="3"/>
  <c r="W12" i="3" s="1"/>
  <c r="O12" i="3"/>
  <c r="Q12" i="3" s="1"/>
  <c r="N12" i="3"/>
  <c r="P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D12" authorId="0" shapeId="0" xr:uid="{81A76C13-83D6-454D-A58F-8D303308905C}">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<sst xmlns="http://schemas.openxmlformats.org/spreadsheetml/2006/main" count="304" uniqueCount="198">
  <si>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</si>
  <si>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</si>
  <si>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</si>
  <si>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</si>
  <si>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</si>
  <si>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</si>
  <si>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</si>
  <si>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</si>
  <si>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</si>
  <si>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</si>
  <si>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</si>
  <si>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</si>
  <si>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</si>
  <si>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</si>
  <si>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</si>
  <si>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</si>
  <si>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</si>
  <si>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</si>
  <si>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</si>
  <si>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</si>
  <si>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</si>
  <si>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</si>
  <si>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</si>
  <si>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</si>
  <si>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</si>
  <si>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</si>
  <si>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</si>
  <si>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</si>
  <si>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</si>
  <si>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</si>
  <si>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</si>
  <si>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</si>
  <si>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</si>
  <si>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</si>
  <si>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</si>
  <si>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</si>
  <si>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</si>
  <si>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</si>
  <si>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</si>
  <si>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</si>
  <si>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</si>
  <si>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</si>
  <si>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</si>
  <si>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</si>
  <si>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</si>
  <si>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</si>
  <si>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</si>
  <si>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</si>
  <si>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</si>
  <si>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</si>
  <si>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</si>
  <si>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</si>
  <si>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</si>
  <si>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</si>
  <si>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</si>
  <si>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</si>
  <si>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</si>
  <si>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</si>
  <si>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</si>
  <si>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</si>
  <si>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</si>
  <si>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</si>
  <si>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</si>
  <si>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</si>
  <si>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</si>
  <si>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</si>
  <si>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</si>
  <si>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</si>
  <si>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</si>
  <si>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</si>
  <si>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</si>
  <si>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</si>
  <si>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</si>
  <si>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</si>
  <si>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</si>
  <si>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</si>
  <si>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</si>
  <si>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</si>
  <si>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</si>
  <si>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</si>
  <si>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</si>
  <si>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</si>
  <si>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</si>
  <si>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</si>
  <si>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</si>
  <si>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</si>
  <si>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</si>
  <si>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</si>
  <si>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</si>
  <si>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</si>
  <si>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</si>
  <si>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</si>
  <si>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</si>
  <si>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</si>
  <si>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</si>
  <si>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</si>
  <si>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</si>
  <si>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</si>
  <si>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</si>
  <si>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</si>
  <si>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</si>
  <si>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</si>
  <si>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</si>
  <si>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</si>
  <si>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</si>
  <si>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</si>
  <si>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</si>
  <si>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</si>
  <si>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</si>
  <si>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</si>
  <si>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</si>
  <si>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</si>
  <si>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</si>
  <si>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</si>
  <si>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</si>
  <si>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</si>
  <si>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</si>
  <si>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</si>
  <si>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</si>
  <si>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</si>
  <si>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</si>
  <si>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</si>
  <si>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</si>
  <si>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</si>
  <si>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</si>
  <si>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</si>
  <si>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</si>
  <si>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</si>
  <si>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</si>
  <si>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</si>
  <si>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</si>
  <si>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</si>
  <si>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</si>
  <si>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</si>
  <si>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</si>
  <si>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</si>
  <si>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</si>
  <si>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</si>
  <si>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</si>
  <si>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</si>
  <si>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</si>
  <si>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</si>
  <si>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</si>
  <si>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 xml:space="preserve">Impresión </t>
  </si>
  <si>
    <t>Fotocopiado</t>
  </si>
  <si>
    <t>Número de folios impresos.</t>
  </si>
  <si>
    <t xml:space="preserve">Número de fotocopias tomadas. </t>
  </si>
  <si>
    <t xml:space="preserve">Actividades definidas en los planes y programas de bienestar e incentivos para servidores públicos o actos protocolarios que deben atenderse misionalmente.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</si>
  <si>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</si>
  <si>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</si>
  <si>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</si>
  <si>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</si>
  <si>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</si>
  <si>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</si>
  <si>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</si>
  <si>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</si>
  <si>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</si>
  <si>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</si>
  <si>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</si>
  <si>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</si>
  <si>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</si>
  <si>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</si>
  <si>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</si>
  <si>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</si>
  <si>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</si>
  <si>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</si>
  <si>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</si>
  <si>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</si>
  <si>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</si>
  <si>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</si>
  <si>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</si>
  <si>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Nota: Esta informacion de Inversion solo sera remitida a la Secretaria Distrital de Hacienda, para analisis interno de la DDP y, conforme a la Circular, no hace parte integral del informe de austeridad. </t>
  </si>
  <si>
    <t>Elementos de consumo (papeleria, elementos de oficina y almacenamiento)</t>
  </si>
  <si>
    <t>Elementos de consumo de oficina y de almacen</t>
  </si>
  <si>
    <t>Gas No Aplica.</t>
  </si>
  <si>
    <t xml:space="preserve">El rubro no se contempla dentro de los elegibles para realizar acciones dentro de la vigencia, teniendo en cuenta que el rubro se utiliza solo en casos donde se requiera servicios que no se contemplaron para ser financiados dentro de las actividades de proyectos de inversión, por lo cual se trata de un gasto no previsto que no puede ser cuantifica de manera previa </t>
  </si>
  <si>
    <t>Número de personas contratadas (Sin incluir Cesiones).</t>
  </si>
  <si>
    <t>Número de horas liquidadas y pagadas.</t>
  </si>
  <si>
    <t>N/A</t>
  </si>
  <si>
    <t>No aplica para el FDLBU</t>
  </si>
  <si>
    <t>El rubro no se contempla dentro de los elegibles para realizar acciones dentro de la vigencia, teniendo en cuenta que el rubro se utiliza solo en casos donde se requiera servicios que no se contemplaron para ser financiados dentro de las actividades de proyectos de inversión, por lo cual se trata de un gasto no previsto que no puede ser cuantifica de manera previa.</t>
  </si>
  <si>
    <t>Cantidad de Tiquetes expedidos y utilizados.</t>
  </si>
  <si>
    <t>LINEA BASE DEL 1 DE ENERO AL 30 DE JUNIO 2022</t>
  </si>
  <si>
    <t>LINEA BASE DEL 1 DE ENERO AL 31 DE DICIEMBRE 2022</t>
  </si>
  <si>
    <t>SEGUIMIENTO DEL 1 DE ENERO AL 30 DE JUNIO 2023</t>
  </si>
  <si>
    <t xml:space="preserve">SEGUIMIENTO DEL 1 DE ENERO AL 31 DE DICIEMBRE 2023 </t>
  </si>
  <si>
    <t>Galones</t>
  </si>
  <si>
    <t>El valor de los giros incluye contratos de vigencias anteriores y que hayan pasado con saldo para giro en los periodos reportados y/o que hayan sido adicionados.</t>
  </si>
  <si>
    <t>Durante este periodo se ejecuto parte del contrato de la vigencia anterior</t>
  </si>
  <si>
    <t>Durante el año 2022 se ejecuto parte del contrato de la vigencia anterior</t>
  </si>
  <si>
    <t>Para la vigencia 2023 se presenta aumento de consumo en relación a la sede principal,  relacionada con las obras de primeros auxilios de  la sede principal y el aumento de personal contratado</t>
  </si>
  <si>
    <t>Aunque es un rubro que no se priorizo, se ha  presentado una disminución en consumo en comparación con la vigencia anterior, los giros aumentan por el incremento en el combustible</t>
  </si>
  <si>
    <t xml:space="preserve">Se cuenta con un plan de telefonía fija </t>
  </si>
  <si>
    <t>No se han adquirido vehículos durante la vigencia 2023</t>
  </si>
  <si>
    <t>Se presenta aumento en la cantidad de hojas impresas debido a la impresión de procesos pendientes en procesos jurídicos con son: expedientes obras e inspecciones de policía</t>
  </si>
  <si>
    <t>Se contrato a monto agotable el servicio de material litográfico y elementos de publicidad, incluidos impresos, artículos promocionales, publicaciones y señalización institucional.</t>
  </si>
  <si>
    <t>Por medio de acciones como la automatización del apagado de los equipos de computo y el cambio a finales de la vigencia del 2022 se ha logrado la disminución de los consumos de este recurso en relación a los kwh, pero aumento del valor pagado debido a la subida del valor del kwh en todo el país.</t>
  </si>
  <si>
    <t>La información de la vigencia 2023, comprende los giros sobre los compromisos de la vigencia 2023 más  los giros sobre los OXP de la vigencia 2022 que se terminaron de ejecutar en el primer semestre de 2023, por el año 2022 se reportan  los giros sobre los compromisos de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</si>
</sst>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3" formatCode="_-* #,##0.00_-;\-* #,##0.00_-;_-* &quot;-&quot;??_-;_-@_-"/>
    <numFmt numFmtId="164" formatCode="&quot;$&quot;#,##0;[Red]\-&quot;$&quot;#,##0"/>
    <numFmt numFmtId="165" formatCode="_-&quot;$&quot;* #,##0.00_-;\-&quot;$&quot;* #,##0.00_-;_-&quot;$&quot;* &quot;-&quot;??_-;_-@_-"/>
    <numFmt numFmtId="166" formatCode="_-* #,##0_-;\-* #,##0_-;_-* &quot;-&quot;??_-;_-@_-"/>
    <numFmt numFmtId="167" formatCode="_-&quot;$&quot;* #,##0_-;\-&quot;$&quot;* #,##0_-;_-&quot;$&quot;* &quot;-&quot;??_-;_-@_-"/>
    <numFmt numFmtId="168" formatCode="0.0"/>
  </numFmts>
  <fonts count="13"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0"/>
      <color theme="1"/>
      <name val="Calibri Light"/>
      <family val="2"/>
    </font>
    <font>
      <b/>
      <sz val="9"/>
      <color indexed="81"/>
      <name val="Tahoma"/>
      <family val="2"/>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88402966399123"/>
      </left>
      <right style="medium">
        <color theme="4" tint="0.39991454817346722"/>
      </right>
      <top style="thin">
        <color theme="4" tint="0.39994506668294322"/>
      </top>
      <bottom/>
      <diagonal/>
    </border>
    <border>
      <left style="medium">
        <color theme="4" tint="0.39988402966399123"/>
      </left>
      <right style="medium">
        <color theme="4" tint="0.39991454817346722"/>
      </right>
      <top/>
      <bottom style="thin">
        <color theme="4" tint="0.39994506668294322"/>
      </bottom>
      <diagonal/>
    </border>
    <border>
      <left style="medium">
        <color theme="4" tint="0.39988402966399123"/>
      </left>
      <right style="medium">
        <color theme="4" tint="0.39991454817346722"/>
      </right>
      <top/>
      <bottom/>
      <diagonal/>
    </border>
    <border>
      <left style="medium">
        <color theme="4" tint="0.39988402966399123"/>
      </left>
      <right style="medium">
        <color theme="4" tint="0.39988402966399123"/>
      </right>
      <top/>
      <bottom/>
      <diagonal/>
    </border>
    <border>
      <left style="medium">
        <color theme="4" tint="0.39991454817346722"/>
      </left>
      <right/>
      <top style="medium">
        <color theme="4" tint="0.39988402966399123"/>
      </top>
      <bottom/>
      <diagonal/>
    </border>
    <border>
      <left/>
      <right style="thin">
        <color theme="4" tint="0.39994506668294322"/>
      </right>
      <top style="medium">
        <color theme="4" tint="0.39988402966399123"/>
      </top>
      <bottom/>
      <diagonal/>
    </border>
    <border>
      <left style="medium">
        <color theme="4" tint="0.39991454817346722"/>
      </left>
      <right/>
      <top/>
      <bottom/>
      <diagonal/>
    </border>
    <border>
      <left/>
      <right style="thin">
        <color theme="4" tint="0.39994506668294322"/>
      </right>
      <top/>
      <bottom/>
      <diagonal/>
    </border>
    <border>
      <left style="medium">
        <color theme="4" tint="0.39991454817346722"/>
      </left>
      <right/>
      <top/>
      <bottom style="medium">
        <color theme="4" tint="0.39988402966399123"/>
      </bottom>
      <diagonal/>
    </border>
    <border>
      <left/>
      <right style="thin">
        <color theme="4" tint="0.39994506668294322"/>
      </right>
      <top/>
      <bottom style="medium">
        <color theme="4" tint="0.39988402966399123"/>
      </bottom>
      <diagonal/>
    </border>
  </borders>
  <cellStyleXfs count="6">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165" fontId="2" fillId="0" borderId="0" applyFont="0" applyFill="0" applyBorder="0" applyAlignment="0" applyProtection="0"/>
  </cellStyleXfs>
  <cellXfs count="151">
    <xf numFmtId="0" fontId="0" fillId="0" borderId="0" xfId="0"/>
    <xf numFmtId="0" fontId="0" fillId="0" borderId="0" xfId="0" applyAlignment="1">
      <alignment horizontal="left" vertical="center"/>
    </xf>
    <xf numFmtId="0" fontId="0" fillId="2" borderId="2"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2" xfId="0" applyFill="1" applyBorder="1" applyAlignment="1">
      <alignment vertical="center"/>
    </xf>
    <xf numFmtId="0" fontId="0" fillId="2" borderId="22" xfId="0" applyFill="1" applyBorder="1" applyAlignment="1">
      <alignment vertical="center" wrapText="1"/>
    </xf>
    <xf numFmtId="9" fontId="0" fillId="2" borderId="13" xfId="2" applyFont="1" applyFill="1" applyBorder="1" applyAlignment="1" applyProtection="1">
      <alignment horizontal="center" vertical="center"/>
      <protection locked="0"/>
    </xf>
    <xf numFmtId="9" fontId="0" fillId="2" borderId="12" xfId="0" applyNumberForma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2"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10" borderId="35"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8" borderId="25"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42" fontId="0" fillId="0" borderId="4" xfId="1" applyFont="1" applyBorder="1" applyAlignment="1" applyProtection="1">
      <alignment horizontal="right" vertical="center"/>
      <protection locked="0"/>
    </xf>
    <xf numFmtId="9" fontId="0" fillId="0" borderId="4"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1" fillId="9" borderId="25" xfId="0" applyFont="1" applyFill="1" applyBorder="1" applyAlignment="1" applyProtection="1">
      <alignment horizontal="center" vertical="center" wrapText="1"/>
      <protection locked="0"/>
    </xf>
    <xf numFmtId="0" fontId="1" fillId="11" borderId="25"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4" borderId="45" xfId="0" applyFont="1" applyFill="1" applyBorder="1" applyAlignment="1" applyProtection="1">
      <alignment horizontal="right" vertical="center" wrapText="1"/>
      <protection locked="0"/>
    </xf>
    <xf numFmtId="166" fontId="1" fillId="8" borderId="25" xfId="4" applyNumberFormat="1" applyFont="1" applyFill="1" applyBorder="1" applyAlignment="1" applyProtection="1">
      <alignment horizontal="center" vertical="center" wrapText="1"/>
      <protection locked="0"/>
    </xf>
    <xf numFmtId="166" fontId="0" fillId="0" borderId="12" xfId="4" applyNumberFormat="1" applyFont="1" applyBorder="1" applyAlignment="1" applyProtection="1">
      <alignment horizontal="right" vertical="center"/>
      <protection locked="0"/>
    </xf>
    <xf numFmtId="166" fontId="0" fillId="0" borderId="0" xfId="4" applyNumberFormat="1" applyFont="1" applyProtection="1">
      <protection locked="0"/>
    </xf>
    <xf numFmtId="0" fontId="5" fillId="0" borderId="7" xfId="0" applyFont="1" applyBorder="1" applyAlignment="1" applyProtection="1">
      <alignment horizontal="center" vertical="center" wrapText="1"/>
      <protection locked="0"/>
    </xf>
    <xf numFmtId="167" fontId="0" fillId="0" borderId="0" xfId="5" applyNumberFormat="1" applyFont="1"/>
    <xf numFmtId="168" fontId="0" fillId="0" borderId="0" xfId="0" applyNumberFormat="1"/>
    <xf numFmtId="3" fontId="0" fillId="0" borderId="0" xfId="0" applyNumberFormat="1"/>
    <xf numFmtId="3" fontId="11" fillId="0" borderId="0" xfId="0" applyNumberFormat="1" applyFont="1"/>
    <xf numFmtId="164" fontId="11" fillId="0" borderId="0" xfId="0" applyNumberFormat="1" applyFont="1"/>
    <xf numFmtId="42" fontId="0" fillId="0" borderId="4" xfId="1" applyFont="1" applyFill="1" applyBorder="1" applyAlignment="1" applyProtection="1">
      <alignment horizontal="right" vertical="center"/>
      <protection locked="0"/>
    </xf>
    <xf numFmtId="166" fontId="0" fillId="0" borderId="12" xfId="4" applyNumberFormat="1" applyFont="1" applyFill="1" applyBorder="1" applyAlignment="1" applyProtection="1">
      <alignment horizontal="right" vertical="center"/>
      <protection locked="0"/>
    </xf>
    <xf numFmtId="9" fontId="0" fillId="0" borderId="4" xfId="2" applyFont="1" applyFill="1" applyBorder="1" applyAlignment="1" applyProtection="1">
      <alignment horizontal="center" vertical="center"/>
      <protection locked="0"/>
    </xf>
    <xf numFmtId="166" fontId="0" fillId="13" borderId="12" xfId="4" applyNumberFormat="1" applyFont="1" applyFill="1" applyBorder="1" applyAlignment="1" applyProtection="1">
      <alignment horizontal="right" vertical="center"/>
      <protection locked="0"/>
    </xf>
    <xf numFmtId="42" fontId="0" fillId="13" borderId="4" xfId="1" applyFont="1" applyFill="1" applyBorder="1" applyAlignment="1" applyProtection="1">
      <alignment horizontal="right" vertical="center"/>
      <protection locked="0"/>
    </xf>
    <xf numFmtId="9" fontId="0" fillId="13" borderId="13" xfId="2" applyFont="1" applyFill="1" applyBorder="1" applyAlignment="1" applyProtection="1">
      <alignment horizontal="center" vertical="center"/>
      <protection locked="0"/>
    </xf>
    <xf numFmtId="9" fontId="0" fillId="13" borderId="12" xfId="0" applyNumberFormat="1" applyFill="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9" fontId="4" fillId="0" borderId="13" xfId="2" applyFont="1" applyFill="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166" fontId="1" fillId="12" borderId="45" xfId="4" applyNumberFormat="1" applyFont="1" applyFill="1" applyBorder="1" applyAlignment="1" applyProtection="1">
      <alignment horizontal="right" vertical="center" wrapText="1"/>
      <protection locked="0"/>
    </xf>
    <xf numFmtId="166" fontId="1" fillId="12" borderId="46" xfId="4" applyNumberFormat="1" applyFont="1" applyFill="1" applyBorder="1" applyAlignment="1" applyProtection="1">
      <alignment horizontal="right" vertical="center" wrapText="1"/>
      <protection locked="0"/>
    </xf>
    <xf numFmtId="166" fontId="1" fillId="12" borderId="0" xfId="4" applyNumberFormat="1" applyFont="1" applyFill="1" applyBorder="1" applyAlignment="1" applyProtection="1">
      <alignment horizontal="center" wrapText="1"/>
      <protection locked="0"/>
    </xf>
    <xf numFmtId="0" fontId="9" fillId="2" borderId="45" xfId="0" applyFont="1" applyFill="1" applyBorder="1" applyAlignment="1" applyProtection="1">
      <alignment horizontal="center"/>
      <protection locked="0"/>
    </xf>
    <xf numFmtId="0" fontId="9" fillId="2" borderId="47" xfId="0" applyFont="1" applyFill="1" applyBorder="1" applyAlignment="1" applyProtection="1">
      <alignment horizontal="center"/>
      <protection locked="0"/>
    </xf>
    <xf numFmtId="166" fontId="4" fillId="0" borderId="21" xfId="4" applyNumberFormat="1" applyFont="1" applyFill="1" applyBorder="1" applyAlignment="1" applyProtection="1">
      <alignment horizontal="center" vertical="center" wrapText="1"/>
      <protection locked="0"/>
    </xf>
    <xf numFmtId="0" fontId="0" fillId="0" borderId="12"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42" fontId="0" fillId="0" borderId="1" xfId="1" applyFont="1" applyFill="1" applyBorder="1" applyAlignment="1" applyProtection="1">
      <alignment horizontal="right" vertical="center"/>
      <protection locked="0"/>
    </xf>
    <xf numFmtId="42" fontId="0" fillId="0" borderId="8" xfId="1" applyFont="1" applyFill="1" applyBorder="1" applyAlignment="1" applyProtection="1">
      <alignment vertical="center"/>
      <protection locked="0"/>
    </xf>
    <xf numFmtId="42" fontId="0" fillId="0" borderId="10" xfId="1" applyFont="1" applyFill="1" applyBorder="1" applyAlignment="1" applyProtection="1">
      <alignment vertical="center"/>
      <protection locked="0"/>
    </xf>
    <xf numFmtId="0" fontId="0" fillId="0" borderId="15" xfId="0" applyBorder="1" applyAlignment="1" applyProtection="1">
      <alignment horizontal="right" vertical="center"/>
      <protection locked="0"/>
    </xf>
    <xf numFmtId="42" fontId="0" fillId="0" borderId="11" xfId="1" applyFont="1" applyFill="1" applyBorder="1" applyAlignment="1" applyProtection="1">
      <alignment vertical="center"/>
      <protection locked="0"/>
    </xf>
    <xf numFmtId="166" fontId="0" fillId="0" borderId="0" xfId="4" applyNumberFormat="1" applyFont="1" applyFill="1" applyAlignment="1" applyProtection="1">
      <alignment horizontal="center"/>
      <protection locked="0"/>
    </xf>
    <xf numFmtId="0" fontId="0" fillId="0" borderId="0" xfId="0" applyAlignment="1" applyProtection="1">
      <alignment wrapText="1"/>
      <protection locked="0"/>
    </xf>
    <xf numFmtId="9" fontId="0" fillId="0" borderId="0" xfId="2" applyFont="1" applyFill="1" applyProtection="1">
      <protection locked="0"/>
    </xf>
    <xf numFmtId="9" fontId="4" fillId="0" borderId="1" xfId="2"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42" fontId="2" fillId="0" borderId="4" xfId="1" applyFont="1" applyFill="1" applyBorder="1" applyAlignment="1" applyProtection="1">
      <alignment horizontal="right" vertical="center"/>
      <protection locked="0"/>
    </xf>
    <xf numFmtId="166" fontId="4" fillId="0" borderId="21" xfId="4" applyNumberFormat="1" applyFont="1" applyFill="1" applyBorder="1" applyAlignment="1" applyProtection="1">
      <alignment vertical="center" wrapText="1"/>
      <protection locked="0"/>
    </xf>
    <xf numFmtId="166" fontId="4" fillId="0" borderId="23" xfId="4" applyNumberFormat="1" applyFont="1" applyFill="1" applyBorder="1" applyAlignment="1" applyProtection="1">
      <alignment horizontal="center" vertical="center" wrapText="1"/>
      <protection locked="0"/>
    </xf>
    <xf numFmtId="42" fontId="0" fillId="0" borderId="6" xfId="1" applyFont="1" applyFill="1" applyBorder="1" applyAlignment="1" applyProtection="1">
      <alignment horizontal="right" vertical="center"/>
      <protection locked="0"/>
    </xf>
    <xf numFmtId="42" fontId="0" fillId="0" borderId="52" xfId="1" applyFont="1" applyFill="1" applyBorder="1" applyAlignment="1" applyProtection="1">
      <alignment vertical="center"/>
      <protection locked="0"/>
    </xf>
    <xf numFmtId="166" fontId="4" fillId="0" borderId="51" xfId="4" applyNumberFormat="1" applyFont="1" applyFill="1" applyBorder="1" applyAlignment="1" applyProtection="1">
      <alignment vertical="center" wrapText="1"/>
      <protection locked="0"/>
    </xf>
    <xf numFmtId="0" fontId="0" fillId="0" borderId="12" xfId="0"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0" xfId="0" applyAlignment="1" applyProtection="1">
      <alignment horizontal="left"/>
      <protection locked="0"/>
    </xf>
    <xf numFmtId="0" fontId="0" fillId="0" borderId="0" xfId="0"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0" fontId="1" fillId="12" borderId="45" xfId="0" applyFont="1" applyFill="1" applyBorder="1" applyAlignment="1" applyProtection="1">
      <alignment horizontal="right" vertical="center" wrapText="1"/>
      <protection locked="0"/>
    </xf>
    <xf numFmtId="0" fontId="1" fillId="12" borderId="46" xfId="0" applyFont="1" applyFill="1" applyBorder="1" applyAlignment="1" applyProtection="1">
      <alignment horizontal="right" vertical="center" wrapText="1"/>
      <protection locked="0"/>
    </xf>
    <xf numFmtId="0" fontId="9" fillId="2" borderId="45" xfId="0" applyFont="1" applyFill="1" applyBorder="1" applyAlignment="1" applyProtection="1">
      <alignment horizontal="center"/>
      <protection locked="0"/>
    </xf>
    <xf numFmtId="0" fontId="9" fillId="2" borderId="47" xfId="0" applyFont="1" applyFill="1" applyBorder="1" applyAlignment="1" applyProtection="1">
      <alignment horizontal="center"/>
      <protection locked="0"/>
    </xf>
    <xf numFmtId="0" fontId="9" fillId="2" borderId="46" xfId="0" applyFont="1" applyFill="1" applyBorder="1" applyAlignment="1" applyProtection="1">
      <alignment horizontal="center"/>
      <protection locked="0"/>
    </xf>
    <xf numFmtId="9" fontId="0" fillId="0" borderId="8" xfId="2" applyFont="1" applyFill="1" applyBorder="1" applyAlignment="1" applyProtection="1">
      <alignment horizontal="center" vertical="center" wrapText="1"/>
      <protection locked="0"/>
    </xf>
    <xf numFmtId="9" fontId="0" fillId="0" borderId="10" xfId="2" applyFont="1" applyFill="1" applyBorder="1" applyAlignment="1" applyProtection="1">
      <alignment horizontal="center" vertical="center"/>
      <protection locked="0"/>
    </xf>
    <xf numFmtId="9" fontId="0" fillId="0" borderId="7" xfId="2" applyFont="1" applyFill="1" applyBorder="1" applyAlignment="1" applyProtection="1">
      <alignment horizontal="center" vertical="center"/>
      <protection locked="0"/>
    </xf>
    <xf numFmtId="0" fontId="8" fillId="8" borderId="34"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42" fontId="0" fillId="0" borderId="8" xfId="1" applyFont="1" applyFill="1" applyBorder="1" applyAlignment="1" applyProtection="1">
      <alignment horizontal="center" vertical="center"/>
      <protection locked="0"/>
    </xf>
    <xf numFmtId="42" fontId="0" fillId="0" borderId="7" xfId="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3" borderId="53" xfId="0" applyFont="1" applyFill="1" applyBorder="1" applyAlignment="1" applyProtection="1">
      <alignment horizontal="center" vertical="center" wrapText="1"/>
      <protection locked="0"/>
    </xf>
    <xf numFmtId="0" fontId="1" fillId="3" borderId="54" xfId="0" applyFont="1" applyFill="1" applyBorder="1" applyAlignment="1" applyProtection="1">
      <alignment horizontal="center" vertical="center" wrapText="1"/>
      <protection locked="0"/>
    </xf>
    <xf numFmtId="0" fontId="1" fillId="3" borderId="55" xfId="0" applyFont="1" applyFill="1" applyBorder="1" applyAlignment="1" applyProtection="1">
      <alignment horizontal="center" vertical="center" wrapText="1"/>
      <protection locked="0"/>
    </xf>
    <xf numFmtId="0" fontId="1" fillId="3" borderId="56" xfId="0" applyFont="1" applyFill="1" applyBorder="1" applyAlignment="1" applyProtection="1">
      <alignment horizontal="center" vertical="center" wrapText="1"/>
      <protection locked="0"/>
    </xf>
    <xf numFmtId="0" fontId="1" fillId="3" borderId="57" xfId="0" applyFont="1" applyFill="1" applyBorder="1" applyAlignment="1" applyProtection="1">
      <alignment horizontal="center" vertical="center" wrapText="1"/>
      <protection locked="0"/>
    </xf>
    <xf numFmtId="0" fontId="1" fillId="3" borderId="5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166" fontId="4" fillId="0" borderId="49" xfId="4" applyNumberFormat="1" applyFont="1" applyFill="1" applyBorder="1" applyAlignment="1" applyProtection="1">
      <alignment horizontal="center" vertical="center" wrapText="1"/>
      <protection locked="0"/>
    </xf>
    <xf numFmtId="166" fontId="4" fillId="0" borderId="50" xfId="4"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9" fontId="1" fillId="12" borderId="38" xfId="2" applyFont="1" applyFill="1" applyBorder="1" applyAlignment="1" applyProtection="1">
      <alignment horizontal="center" vertical="center" wrapText="1"/>
      <protection locked="0"/>
    </xf>
    <xf numFmtId="9" fontId="1" fillId="12" borderId="39" xfId="2" applyFont="1" applyFill="1" applyBorder="1" applyAlignment="1" applyProtection="1">
      <alignment horizontal="center" vertical="center" wrapText="1"/>
      <protection locked="0"/>
    </xf>
    <xf numFmtId="9" fontId="1" fillId="12" borderId="40" xfId="2" applyFont="1" applyFill="1" applyBorder="1" applyAlignment="1" applyProtection="1">
      <alignment horizontal="center" vertical="center" wrapText="1"/>
      <protection locked="0"/>
    </xf>
    <xf numFmtId="9" fontId="1" fillId="12" borderId="41" xfId="2" applyFont="1" applyFill="1" applyBorder="1" applyAlignment="1" applyProtection="1">
      <alignment horizontal="center" vertical="center" wrapText="1"/>
      <protection locked="0"/>
    </xf>
    <xf numFmtId="166" fontId="1" fillId="12" borderId="30" xfId="4" applyNumberFormat="1" applyFont="1" applyFill="1" applyBorder="1" applyAlignment="1" applyProtection="1">
      <alignment horizontal="center" vertical="center" wrapText="1"/>
      <protection locked="0"/>
    </xf>
    <xf numFmtId="166" fontId="1" fillId="12" borderId="31" xfId="4" applyNumberFormat="1"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48" xfId="0" applyFont="1" applyFill="1" applyBorder="1" applyAlignment="1" applyProtection="1">
      <alignment horizontal="left" wrapText="1"/>
      <protection locked="0"/>
    </xf>
    <xf numFmtId="0" fontId="1" fillId="5" borderId="19" xfId="0" applyFont="1" applyFill="1" applyBorder="1" applyAlignment="1" applyProtection="1">
      <alignment horizontal="center" wrapText="1"/>
      <protection locked="0"/>
    </xf>
    <xf numFmtId="0" fontId="1" fillId="5" borderId="20" xfId="0" applyFont="1" applyFill="1" applyBorder="1" applyAlignment="1" applyProtection="1">
      <alignment horizontal="center" wrapText="1"/>
      <protection locked="0"/>
    </xf>
    <xf numFmtId="0" fontId="4" fillId="0" borderId="4" xfId="0" applyFont="1" applyBorder="1" applyAlignment="1" applyProtection="1">
      <alignment horizontal="left" vertical="center" wrapText="1"/>
      <protection locked="0"/>
    </xf>
    <xf numFmtId="9" fontId="8" fillId="3" borderId="17" xfId="2" applyFont="1" applyFill="1" applyBorder="1" applyAlignment="1" applyProtection="1">
      <alignment horizontal="center" vertical="center" wrapText="1"/>
      <protection locked="0"/>
    </xf>
    <xf numFmtId="9" fontId="8" fillId="3" borderId="4"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6" xfId="2" applyFont="1" applyFill="1" applyBorder="1" applyAlignment="1" applyProtection="1">
      <alignment horizontal="center" vertical="center" wrapText="1"/>
      <protection locked="0"/>
    </xf>
    <xf numFmtId="0" fontId="1" fillId="9" borderId="34"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2" xfId="0" applyFont="1" applyFill="1" applyBorder="1" applyAlignment="1" applyProtection="1">
      <alignment horizontal="center" vertical="center" wrapText="1"/>
      <protection locked="0"/>
    </xf>
    <xf numFmtId="0" fontId="1" fillId="8" borderId="43" xfId="0" applyFont="1" applyFill="1" applyBorder="1" applyAlignment="1" applyProtection="1">
      <alignment horizontal="center" vertical="center" wrapText="1"/>
      <protection locked="0"/>
    </xf>
    <xf numFmtId="9" fontId="1" fillId="12" borderId="26" xfId="2" applyFont="1" applyFill="1" applyBorder="1" applyAlignment="1" applyProtection="1">
      <alignment horizontal="center" vertical="center" wrapText="1"/>
      <protection locked="0"/>
    </xf>
    <xf numFmtId="9" fontId="1" fillId="12" borderId="27" xfId="2" applyFont="1" applyFill="1" applyBorder="1" applyAlignment="1" applyProtection="1">
      <alignment horizontal="center" vertical="center" wrapText="1"/>
      <protection locked="0"/>
    </xf>
    <xf numFmtId="9" fontId="1" fillId="12" borderId="28" xfId="2" applyFont="1" applyFill="1" applyBorder="1" applyAlignment="1" applyProtection="1">
      <alignment horizontal="center" vertical="center" wrapText="1"/>
      <protection locked="0"/>
    </xf>
    <xf numFmtId="9" fontId="1" fillId="12" borderId="29" xfId="2" applyFont="1" applyFill="1" applyBorder="1" applyAlignment="1" applyProtection="1">
      <alignment horizontal="center" vertical="center" wrapText="1"/>
      <protection locked="0"/>
    </xf>
    <xf numFmtId="166" fontId="1" fillId="12" borderId="32" xfId="4" applyNumberFormat="1" applyFont="1" applyFill="1" applyBorder="1" applyAlignment="1" applyProtection="1">
      <alignment horizontal="center" vertical="center" wrapText="1"/>
      <protection locked="0"/>
    </xf>
    <xf numFmtId="166" fontId="1" fillId="12" borderId="33" xfId="4" applyNumberFormat="1" applyFont="1" applyFill="1" applyBorder="1" applyAlignment="1" applyProtection="1">
      <alignment horizontal="center" vertical="center" wrapText="1"/>
      <protection locked="0"/>
    </xf>
    <xf numFmtId="0" fontId="1" fillId="4" borderId="34"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42" fontId="0" fillId="0" borderId="24" xfId="1" applyFont="1" applyFill="1" applyBorder="1" applyAlignment="1" applyProtection="1">
      <alignment horizontal="center" vertical="center"/>
      <protection locked="0"/>
    </xf>
    <xf numFmtId="42" fontId="0" fillId="0" borderId="23" xfId="1"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37" xfId="0" applyFont="1" applyFill="1" applyBorder="1" applyAlignment="1" applyProtection="1">
      <alignment horizontal="center" vertical="center" wrapText="1"/>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12</xdr:col>
      <xdr:colOff>544286</xdr:colOff>
      <xdr:row>28</xdr:row>
      <xdr:rowOff>122464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1798" t="28760" r="22686" b="18191"/>
        <a:stretch/>
      </xdr:blipFill>
      <xdr:spPr>
        <a:xfrm>
          <a:off x="40821" y="0"/>
          <a:ext cx="10150929" cy="5456464"/>
        </a:xfrm>
        <a:prstGeom prst="rect">
          <a:avLst/>
        </a:prstGeom>
      </xdr:spPr>
    </xdr:pic>
    <xdr:clientData/>
  </xdr:twoCellAnchor>
  <xdr:twoCellAnchor editAs="oneCell">
    <xdr:from>
      <xdr:col>12</xdr:col>
      <xdr:colOff>530678</xdr:colOff>
      <xdr:row>0</xdr:row>
      <xdr:rowOff>68035</xdr:rowOff>
    </xdr:from>
    <xdr:to>
      <xdr:col>27</xdr:col>
      <xdr:colOff>757670</xdr:colOff>
      <xdr:row>29</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1580" t="28840" r="22461" b="24594"/>
        <a:stretch/>
      </xdr:blipFill>
      <xdr:spPr>
        <a:xfrm>
          <a:off x="10178142" y="68035"/>
          <a:ext cx="11656992" cy="5456465"/>
        </a:xfrm>
        <a:prstGeom prst="rect">
          <a:avLst/>
        </a:prstGeom>
      </xdr:spPr>
    </xdr:pic>
    <xdr:clientData/>
  </xdr:twoCellAnchor>
  <xdr:twoCellAnchor editAs="oneCell">
    <xdr:from>
      <xdr:col>0</xdr:col>
      <xdr:colOff>13607</xdr:colOff>
      <xdr:row>30</xdr:row>
      <xdr:rowOff>54429</xdr:rowOff>
    </xdr:from>
    <xdr:to>
      <xdr:col>12</xdr:col>
      <xdr:colOff>585109</xdr:colOff>
      <xdr:row>56</xdr:row>
      <xdr:rowOff>95251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srcRect l="21803" t="29237" r="22312" b="22213"/>
        <a:stretch/>
      </xdr:blipFill>
      <xdr:spPr>
        <a:xfrm>
          <a:off x="13607" y="5769429"/>
          <a:ext cx="10218966" cy="4993822"/>
        </a:xfrm>
        <a:prstGeom prst="rect">
          <a:avLst/>
        </a:prstGeom>
      </xdr:spPr>
    </xdr:pic>
    <xdr:clientData/>
  </xdr:twoCellAnchor>
  <xdr:twoCellAnchor editAs="oneCell">
    <xdr:from>
      <xdr:col>12</xdr:col>
      <xdr:colOff>585106</xdr:colOff>
      <xdr:row>30</xdr:row>
      <xdr:rowOff>13607</xdr:rowOff>
    </xdr:from>
    <xdr:to>
      <xdr:col>28</xdr:col>
      <xdr:colOff>74927</xdr:colOff>
      <xdr:row>56</xdr:row>
      <xdr:rowOff>176892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
        <a:srcRect l="7144" t="55034" r="53268" b="14142"/>
        <a:stretch/>
      </xdr:blipFill>
      <xdr:spPr>
        <a:xfrm>
          <a:off x="10232570" y="5728607"/>
          <a:ext cx="11681821" cy="5116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K1" workbookViewId="0">
      <selection activeCell="V3" sqref="V3"/>
    </sheetView>
  </sheetViews>
  <sheetFormatPr baseColWidth="10" defaultColWidth="11.5703125" defaultRowHeight="15" x14ac:dyDescent="0.25"/>
  <cols>
    <col min="1" max="1" width="38.5703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37</v>
      </c>
      <c r="B1" s="4"/>
      <c r="C1" s="4"/>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25">
      <c r="A2" t="s">
        <v>30</v>
      </c>
      <c r="D2" t="s">
        <v>152</v>
      </c>
      <c r="E2" t="s">
        <v>157</v>
      </c>
      <c r="F2" t="s">
        <v>22</v>
      </c>
      <c r="G2" t="s">
        <v>158</v>
      </c>
      <c r="H2" t="s">
        <v>24</v>
      </c>
      <c r="I2" t="s">
        <v>159</v>
      </c>
      <c r="J2" t="s">
        <v>160</v>
      </c>
      <c r="K2" t="s">
        <v>27</v>
      </c>
      <c r="L2" t="s">
        <v>161</v>
      </c>
      <c r="M2" t="s">
        <v>162</v>
      </c>
      <c r="N2" t="s">
        <v>163</v>
      </c>
      <c r="O2" t="s">
        <v>31</v>
      </c>
      <c r="P2" t="s">
        <v>164</v>
      </c>
      <c r="Q2" t="s">
        <v>33</v>
      </c>
      <c r="R2" t="s">
        <v>165</v>
      </c>
      <c r="S2" t="s">
        <v>166</v>
      </c>
      <c r="T2" t="s">
        <v>167</v>
      </c>
    </row>
    <row r="3" spans="1:20" x14ac:dyDescent="0.2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25">
      <c r="A4" t="s">
        <v>25</v>
      </c>
      <c r="E4" t="s">
        <v>64</v>
      </c>
      <c r="F4" t="s">
        <v>66</v>
      </c>
      <c r="G4" t="s">
        <v>69</v>
      </c>
      <c r="I4" t="s">
        <v>107</v>
      </c>
      <c r="J4" t="s">
        <v>108</v>
      </c>
      <c r="K4" t="s">
        <v>77</v>
      </c>
      <c r="L4" t="s">
        <v>81</v>
      </c>
      <c r="M4" t="s">
        <v>83</v>
      </c>
      <c r="N4" t="s">
        <v>89</v>
      </c>
      <c r="O4" t="s">
        <v>93</v>
      </c>
      <c r="P4" t="s">
        <v>113</v>
      </c>
      <c r="R4" t="s">
        <v>103</v>
      </c>
      <c r="T4" t="s">
        <v>117</v>
      </c>
    </row>
    <row r="5" spans="1:20" x14ac:dyDescent="0.25">
      <c r="A5" t="s">
        <v>26</v>
      </c>
      <c r="F5" t="s">
        <v>67</v>
      </c>
      <c r="G5" t="s">
        <v>105</v>
      </c>
      <c r="I5" t="s">
        <v>106</v>
      </c>
      <c r="J5" t="s">
        <v>75</v>
      </c>
      <c r="K5" t="s">
        <v>110</v>
      </c>
      <c r="M5" t="s">
        <v>84</v>
      </c>
      <c r="N5" t="s">
        <v>90</v>
      </c>
      <c r="O5" t="s">
        <v>94</v>
      </c>
      <c r="P5" t="s">
        <v>114</v>
      </c>
      <c r="T5" t="s">
        <v>118</v>
      </c>
    </row>
    <row r="6" spans="1:20" x14ac:dyDescent="0.25">
      <c r="A6" t="s">
        <v>35</v>
      </c>
      <c r="G6" t="s">
        <v>70</v>
      </c>
      <c r="I6" t="s">
        <v>73</v>
      </c>
      <c r="K6" t="s">
        <v>78</v>
      </c>
      <c r="M6" t="s">
        <v>85</v>
      </c>
      <c r="N6" t="s">
        <v>91</v>
      </c>
      <c r="O6" t="s">
        <v>95</v>
      </c>
      <c r="P6" t="s">
        <v>112</v>
      </c>
    </row>
    <row r="7" spans="1:20" x14ac:dyDescent="0.25">
      <c r="A7" t="s">
        <v>21</v>
      </c>
      <c r="K7" t="s">
        <v>111</v>
      </c>
      <c r="M7" t="s">
        <v>86</v>
      </c>
      <c r="O7" t="s">
        <v>96</v>
      </c>
      <c r="P7" t="s">
        <v>115</v>
      </c>
    </row>
    <row r="8" spans="1:20" x14ac:dyDescent="0.25">
      <c r="A8" t="s">
        <v>22</v>
      </c>
      <c r="K8" t="s">
        <v>79</v>
      </c>
      <c r="M8" t="s">
        <v>87</v>
      </c>
      <c r="O8" t="s">
        <v>97</v>
      </c>
      <c r="P8" t="s">
        <v>99</v>
      </c>
    </row>
    <row r="9" spans="1:20" x14ac:dyDescent="0.25">
      <c r="A9" t="s">
        <v>32</v>
      </c>
      <c r="K9" t="s">
        <v>109</v>
      </c>
      <c r="M9" t="s">
        <v>88</v>
      </c>
      <c r="P9" t="s">
        <v>100</v>
      </c>
    </row>
    <row r="10" spans="1:20" x14ac:dyDescent="0.25">
      <c r="A10" t="s">
        <v>23</v>
      </c>
    </row>
    <row r="11" spans="1:20" x14ac:dyDescent="0.25">
      <c r="A11" t="s">
        <v>28</v>
      </c>
      <c r="E11" t="s">
        <v>41</v>
      </c>
    </row>
    <row r="12" spans="1:20" ht="30" x14ac:dyDescent="0.25">
      <c r="A12" t="s">
        <v>31</v>
      </c>
      <c r="E12" s="8" t="s">
        <v>54</v>
      </c>
    </row>
    <row r="13" spans="1:20" x14ac:dyDescent="0.25">
      <c r="A13" t="s">
        <v>33</v>
      </c>
      <c r="E13" s="5" t="s">
        <v>62</v>
      </c>
    </row>
    <row r="14" spans="1:20" x14ac:dyDescent="0.25">
      <c r="A14" t="s">
        <v>24</v>
      </c>
    </row>
    <row r="15" spans="1:20" x14ac:dyDescent="0.25">
      <c r="A15" t="s">
        <v>27</v>
      </c>
    </row>
    <row r="16" spans="1:20" x14ac:dyDescent="0.25">
      <c r="A16" t="s">
        <v>34</v>
      </c>
    </row>
    <row r="17" spans="1:6" x14ac:dyDescent="0.25">
      <c r="A17" t="s">
        <v>36</v>
      </c>
      <c r="E17" t="s">
        <v>42</v>
      </c>
    </row>
    <row r="18" spans="1:6" x14ac:dyDescent="0.25">
      <c r="A18" t="s">
        <v>152</v>
      </c>
      <c r="E18" s="7" t="s">
        <v>55</v>
      </c>
      <c r="F18" s="7"/>
    </row>
    <row r="19" spans="1:6" x14ac:dyDescent="0.25">
      <c r="A19" t="s">
        <v>153</v>
      </c>
      <c r="E19" s="6" t="s">
        <v>57</v>
      </c>
    </row>
    <row r="20" spans="1:6" x14ac:dyDescent="0.25">
      <c r="E20" s="2" t="s">
        <v>56</v>
      </c>
      <c r="F20" s="3"/>
    </row>
    <row r="26" spans="1:6" x14ac:dyDescent="0.25">
      <c r="D26" s="4" t="s">
        <v>38</v>
      </c>
      <c r="E26" s="4" t="s">
        <v>43</v>
      </c>
      <c r="F26" s="4" t="s">
        <v>44</v>
      </c>
    </row>
    <row r="27" spans="1:6" x14ac:dyDescent="0.25">
      <c r="D27">
        <v>2020</v>
      </c>
      <c r="E27" s="1" t="s">
        <v>60</v>
      </c>
      <c r="F27" t="s">
        <v>45</v>
      </c>
    </row>
    <row r="28" spans="1:6" x14ac:dyDescent="0.25">
      <c r="D28">
        <v>2021</v>
      </c>
      <c r="E28" s="1" t="s">
        <v>61</v>
      </c>
      <c r="F28" t="s">
        <v>46</v>
      </c>
    </row>
    <row r="29" spans="1:6" x14ac:dyDescent="0.25">
      <c r="D29">
        <v>2022</v>
      </c>
      <c r="E29" s="1" t="s">
        <v>168</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5"/>
  <sheetViews>
    <sheetView topLeftCell="I1" zoomScale="70" zoomScaleNormal="70" workbookViewId="0">
      <selection activeCell="V69" sqref="V69"/>
    </sheetView>
  </sheetViews>
  <sheetFormatPr baseColWidth="10" defaultRowHeight="15" x14ac:dyDescent="0.25"/>
  <cols>
    <col min="2" max="2" width="15.140625" bestFit="1" customWidth="1"/>
    <col min="3" max="3" width="12.5703125" bestFit="1" customWidth="1"/>
    <col min="4" max="4" width="14.140625" bestFit="1" customWidth="1"/>
  </cols>
  <sheetData>
    <row r="3" spans="2:5" x14ac:dyDescent="0.25">
      <c r="B3" s="32"/>
      <c r="C3" s="32"/>
      <c r="D3" s="32"/>
    </row>
    <row r="4" spans="2:5" x14ac:dyDescent="0.25">
      <c r="B4" s="32"/>
      <c r="C4" s="32"/>
      <c r="D4" s="32"/>
    </row>
    <row r="5" spans="2:5" x14ac:dyDescent="0.25">
      <c r="B5" s="32"/>
      <c r="C5" s="32"/>
      <c r="D5" s="32"/>
      <c r="E5" s="33"/>
    </row>
    <row r="6" spans="2:5" x14ac:dyDescent="0.25">
      <c r="B6" s="32"/>
      <c r="C6" s="32"/>
      <c r="D6" s="32"/>
    </row>
    <row r="7" spans="2:5" x14ac:dyDescent="0.25">
      <c r="B7" s="32"/>
      <c r="C7" s="32"/>
      <c r="D7" s="32"/>
    </row>
    <row r="8" spans="2:5" x14ac:dyDescent="0.25">
      <c r="B8" s="32"/>
      <c r="C8" s="32"/>
      <c r="D8" s="32"/>
    </row>
    <row r="9" spans="2:5" x14ac:dyDescent="0.25">
      <c r="D9" s="32"/>
      <c r="E9" s="33"/>
    </row>
    <row r="12" spans="2:5" x14ac:dyDescent="0.25">
      <c r="B12" s="34"/>
      <c r="C12" s="34"/>
      <c r="D12" s="34"/>
      <c r="E12" s="33"/>
    </row>
    <row r="13" spans="2:5" x14ac:dyDescent="0.25">
      <c r="B13" s="35"/>
      <c r="D13" s="34"/>
      <c r="E13" s="33"/>
    </row>
    <row r="14" spans="2:5" x14ac:dyDescent="0.25">
      <c r="B14" s="35"/>
      <c r="C14" s="36"/>
      <c r="D14" s="34"/>
      <c r="E14" s="33"/>
    </row>
    <row r="15" spans="2:5" x14ac:dyDescent="0.25">
      <c r="B15" s="35"/>
      <c r="C15" s="35"/>
      <c r="D15" s="34"/>
      <c r="E15" s="3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0"/>
  <sheetViews>
    <sheetView showGridLines="0" tabSelected="1" topLeftCell="J5" zoomScale="70" zoomScaleNormal="70" workbookViewId="0">
      <selection activeCell="J5" sqref="J5:Y5"/>
    </sheetView>
  </sheetViews>
  <sheetFormatPr baseColWidth="10" defaultColWidth="11.42578125" defaultRowHeight="15" x14ac:dyDescent="0.25"/>
  <cols>
    <col min="1" max="1" width="29" style="62" customWidth="1"/>
    <col min="2" max="2" width="29" style="14" customWidth="1"/>
    <col min="3" max="3" width="34.7109375" style="14" customWidth="1"/>
    <col min="4" max="4" width="19.28515625" style="14" customWidth="1"/>
    <col min="5" max="5" width="19.7109375" style="14" customWidth="1"/>
    <col min="6" max="6" width="16.42578125" style="63" customWidth="1"/>
    <col min="7" max="7" width="25.28515625" style="63" customWidth="1"/>
    <col min="8" max="8" width="16.85546875" style="61" customWidth="1"/>
    <col min="9" max="9" width="26.85546875" style="61" bestFit="1" customWidth="1"/>
    <col min="10" max="11" width="16.85546875" style="61" customWidth="1"/>
    <col min="12" max="12" width="15.28515625" style="14" customWidth="1"/>
    <col min="13" max="13" width="19.5703125" style="14" customWidth="1"/>
    <col min="14" max="14" width="19.28515625" style="14" customWidth="1"/>
    <col min="15" max="15" width="19.85546875" style="14" customWidth="1"/>
    <col min="16" max="16" width="26" style="14" customWidth="1"/>
    <col min="17" max="17" width="24.140625" style="14" customWidth="1"/>
    <col min="18" max="18" width="59.28515625" style="14" customWidth="1"/>
    <col min="19" max="19" width="19.85546875" style="30" customWidth="1"/>
    <col min="20" max="20" width="19.85546875" style="14" customWidth="1"/>
    <col min="21" max="21" width="27.85546875" style="14" customWidth="1"/>
    <col min="22" max="22" width="19.85546875" style="14" customWidth="1"/>
    <col min="23" max="23" width="28.5703125" style="14" customWidth="1"/>
    <col min="24" max="24" width="33" style="14" customWidth="1"/>
    <col min="25" max="25" width="42.85546875" style="14" customWidth="1"/>
    <col min="26" max="16384" width="11.42578125" style="14"/>
  </cols>
  <sheetData>
    <row r="1" spans="1:25" ht="75" customHeight="1" x14ac:dyDescent="0.25">
      <c r="A1" s="13"/>
      <c r="B1" s="13"/>
      <c r="C1" s="77" t="s">
        <v>18</v>
      </c>
      <c r="D1" s="77"/>
      <c r="E1" s="77"/>
      <c r="F1" s="77"/>
      <c r="G1" s="77"/>
      <c r="H1" s="77"/>
      <c r="I1" s="77"/>
      <c r="J1" s="77"/>
      <c r="K1" s="77"/>
      <c r="L1" s="77"/>
      <c r="M1" s="77"/>
      <c r="N1" s="77"/>
      <c r="O1" s="77"/>
      <c r="P1" s="77"/>
      <c r="Q1" s="77"/>
      <c r="R1" s="77"/>
      <c r="S1" s="77"/>
      <c r="T1" s="77"/>
      <c r="U1" s="77"/>
      <c r="V1" s="77"/>
      <c r="W1" s="77"/>
      <c r="X1" s="77"/>
      <c r="Y1" s="77"/>
    </row>
    <row r="2" spans="1:25" ht="26.25" customHeight="1" x14ac:dyDescent="0.25">
      <c r="A2" s="27" t="s">
        <v>20</v>
      </c>
      <c r="B2" s="80" t="s">
        <v>22</v>
      </c>
      <c r="C2" s="81"/>
      <c r="D2" s="81"/>
      <c r="E2" s="81"/>
      <c r="F2" s="81"/>
      <c r="G2" s="82"/>
      <c r="H2" s="78" t="s">
        <v>19</v>
      </c>
      <c r="I2" s="79"/>
      <c r="J2" s="80" t="s">
        <v>65</v>
      </c>
      <c r="K2" s="81"/>
      <c r="L2" s="81"/>
      <c r="M2" s="81"/>
      <c r="N2" s="81"/>
      <c r="O2" s="81"/>
      <c r="P2" s="81"/>
      <c r="Q2" s="81"/>
      <c r="R2" s="81"/>
      <c r="S2" s="81"/>
      <c r="T2" s="81"/>
      <c r="U2" s="81"/>
      <c r="V2" s="81"/>
      <c r="W2" s="81"/>
      <c r="X2" s="81"/>
      <c r="Y2" s="81"/>
    </row>
    <row r="3" spans="1:25" ht="26.25" customHeight="1" x14ac:dyDescent="0.25">
      <c r="A3" s="27" t="s">
        <v>156</v>
      </c>
      <c r="B3" s="80"/>
      <c r="C3" s="81"/>
      <c r="D3" s="81"/>
      <c r="E3" s="81"/>
      <c r="F3" s="81"/>
      <c r="G3" s="82"/>
      <c r="H3" s="48"/>
      <c r="I3" s="49" t="s">
        <v>154</v>
      </c>
      <c r="J3" s="51"/>
      <c r="K3" s="52"/>
      <c r="L3" s="52"/>
      <c r="M3" s="52"/>
      <c r="N3" s="52"/>
      <c r="O3" s="52"/>
      <c r="P3" s="52"/>
      <c r="Q3" s="52"/>
      <c r="R3" s="52"/>
      <c r="S3" s="52"/>
      <c r="T3" s="52"/>
      <c r="U3" s="52"/>
      <c r="V3" s="52"/>
      <c r="W3" s="52"/>
      <c r="X3" s="52"/>
      <c r="Y3" s="52"/>
    </row>
    <row r="4" spans="1:25" ht="27.75" customHeight="1" x14ac:dyDescent="0.25">
      <c r="A4" s="15" t="s">
        <v>39</v>
      </c>
      <c r="B4" s="80">
        <v>2023</v>
      </c>
      <c r="C4" s="81"/>
      <c r="D4" s="81"/>
      <c r="E4" s="81"/>
      <c r="F4" s="81"/>
      <c r="G4" s="82"/>
      <c r="H4" s="78" t="s">
        <v>40</v>
      </c>
      <c r="I4" s="79"/>
      <c r="J4" s="80" t="s">
        <v>60</v>
      </c>
      <c r="K4" s="81"/>
      <c r="L4" s="81"/>
      <c r="M4" s="81"/>
      <c r="N4" s="81"/>
      <c r="O4" s="81"/>
      <c r="P4" s="81"/>
      <c r="Q4" s="81"/>
      <c r="R4" s="81"/>
      <c r="S4" s="81"/>
      <c r="T4" s="81"/>
      <c r="U4" s="81"/>
      <c r="V4" s="81"/>
      <c r="W4" s="81"/>
      <c r="X4" s="81"/>
      <c r="Y4" s="81"/>
    </row>
    <row r="5" spans="1:25" ht="38.25" customHeight="1" x14ac:dyDescent="0.25">
      <c r="A5" s="15" t="s">
        <v>41</v>
      </c>
      <c r="B5" s="80" t="s">
        <v>62</v>
      </c>
      <c r="C5" s="81"/>
      <c r="D5" s="81"/>
      <c r="E5" s="81"/>
      <c r="F5" s="81"/>
      <c r="G5" s="82"/>
      <c r="H5" s="78" t="s">
        <v>42</v>
      </c>
      <c r="I5" s="79"/>
      <c r="J5" s="80"/>
      <c r="K5" s="81"/>
      <c r="L5" s="81"/>
      <c r="M5" s="81"/>
      <c r="N5" s="81"/>
      <c r="O5" s="81"/>
      <c r="P5" s="81"/>
      <c r="Q5" s="81"/>
      <c r="R5" s="81"/>
      <c r="S5" s="81"/>
      <c r="T5" s="81"/>
      <c r="U5" s="81"/>
      <c r="V5" s="81"/>
      <c r="W5" s="81"/>
      <c r="X5" s="81"/>
      <c r="Y5" s="81"/>
    </row>
    <row r="6" spans="1:25" ht="19.5" customHeight="1" thickBot="1" x14ac:dyDescent="0.3">
      <c r="A6" s="125" t="s">
        <v>155</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ht="15.75" thickBot="1" x14ac:dyDescent="0.3">
      <c r="A7" s="126" t="s">
        <v>53</v>
      </c>
      <c r="B7" s="127"/>
      <c r="C7" s="127"/>
      <c r="D7" s="127"/>
      <c r="E7" s="127"/>
      <c r="F7" s="127"/>
      <c r="G7" s="127"/>
      <c r="H7" s="50"/>
      <c r="I7" s="50"/>
      <c r="J7" s="50"/>
      <c r="K7" s="50"/>
      <c r="L7" s="123" t="s">
        <v>129</v>
      </c>
      <c r="M7" s="124"/>
      <c r="N7" s="124"/>
      <c r="O7" s="124"/>
      <c r="P7" s="124"/>
      <c r="Q7" s="124"/>
      <c r="R7" s="124"/>
      <c r="S7" s="124"/>
      <c r="T7" s="124"/>
      <c r="U7" s="124"/>
      <c r="V7" s="124"/>
      <c r="W7" s="124"/>
      <c r="X7" s="124"/>
      <c r="Y7" s="124"/>
    </row>
    <row r="8" spans="1:25" ht="18" customHeight="1" x14ac:dyDescent="0.25">
      <c r="A8" s="103" t="s">
        <v>151</v>
      </c>
      <c r="B8" s="104"/>
      <c r="C8" s="109" t="s">
        <v>9</v>
      </c>
      <c r="D8" s="148" t="s">
        <v>124</v>
      </c>
      <c r="E8" s="109" t="s">
        <v>150</v>
      </c>
      <c r="F8" s="129" t="s">
        <v>127</v>
      </c>
      <c r="G8" s="129" t="s">
        <v>128</v>
      </c>
      <c r="H8" s="117" t="s">
        <v>182</v>
      </c>
      <c r="I8" s="118"/>
      <c r="J8" s="137" t="s">
        <v>183</v>
      </c>
      <c r="K8" s="138"/>
      <c r="L8" s="88"/>
      <c r="M8" s="89"/>
      <c r="N8" s="89"/>
      <c r="O8" s="89"/>
      <c r="P8" s="16"/>
      <c r="Q8" s="16"/>
      <c r="R8" s="16"/>
      <c r="S8" s="86"/>
      <c r="T8" s="87"/>
      <c r="U8" s="87"/>
      <c r="V8" s="87"/>
      <c r="W8" s="87"/>
      <c r="X8" s="87"/>
      <c r="Y8" s="87"/>
    </row>
    <row r="9" spans="1:25" ht="54.75" customHeight="1" x14ac:dyDescent="0.25">
      <c r="A9" s="105"/>
      <c r="B9" s="106"/>
      <c r="C9" s="110"/>
      <c r="D9" s="149"/>
      <c r="E9" s="110"/>
      <c r="F9" s="130"/>
      <c r="G9" s="130"/>
      <c r="H9" s="119"/>
      <c r="I9" s="120"/>
      <c r="J9" s="139"/>
      <c r="K9" s="140"/>
      <c r="L9" s="143" t="s">
        <v>184</v>
      </c>
      <c r="M9" s="144"/>
      <c r="N9" s="144"/>
      <c r="O9" s="144"/>
      <c r="P9" s="144"/>
      <c r="Q9" s="144"/>
      <c r="R9" s="145"/>
      <c r="S9" s="133" t="s">
        <v>185</v>
      </c>
      <c r="T9" s="134"/>
      <c r="U9" s="134"/>
      <c r="V9" s="134"/>
      <c r="W9" s="134"/>
      <c r="X9" s="134"/>
      <c r="Y9" s="134"/>
    </row>
    <row r="10" spans="1:25" ht="18" customHeight="1" thickBot="1" x14ac:dyDescent="0.3">
      <c r="A10" s="105"/>
      <c r="B10" s="106"/>
      <c r="C10" s="111"/>
      <c r="D10" s="149"/>
      <c r="E10" s="111"/>
      <c r="F10" s="131"/>
      <c r="G10" s="131"/>
      <c r="H10" s="141" t="s">
        <v>125</v>
      </c>
      <c r="I10" s="121" t="s">
        <v>121</v>
      </c>
      <c r="J10" s="141" t="s">
        <v>125</v>
      </c>
      <c r="K10" s="121" t="s">
        <v>121</v>
      </c>
      <c r="L10" s="88" t="s">
        <v>13</v>
      </c>
      <c r="M10" s="89"/>
      <c r="N10" s="89"/>
      <c r="O10" s="89"/>
      <c r="P10" s="89"/>
      <c r="Q10" s="89"/>
      <c r="R10" s="90"/>
      <c r="S10" s="135" t="s">
        <v>13</v>
      </c>
      <c r="T10" s="136"/>
      <c r="U10" s="136"/>
      <c r="V10" s="136"/>
      <c r="W10" s="136"/>
      <c r="X10" s="136"/>
      <c r="Y10" s="136"/>
    </row>
    <row r="11" spans="1:25" ht="108" customHeight="1" thickBot="1" x14ac:dyDescent="0.3">
      <c r="A11" s="107"/>
      <c r="B11" s="108"/>
      <c r="C11" s="112"/>
      <c r="D11" s="150"/>
      <c r="E11" s="112"/>
      <c r="F11" s="132"/>
      <c r="G11" s="132"/>
      <c r="H11" s="142"/>
      <c r="I11" s="122"/>
      <c r="J11" s="142"/>
      <c r="K11" s="122"/>
      <c r="L11" s="17" t="s">
        <v>126</v>
      </c>
      <c r="M11" s="17" t="s">
        <v>122</v>
      </c>
      <c r="N11" s="17" t="s">
        <v>131</v>
      </c>
      <c r="O11" s="17" t="s">
        <v>130</v>
      </c>
      <c r="P11" s="18" t="s">
        <v>132</v>
      </c>
      <c r="Q11" s="18" t="s">
        <v>133</v>
      </c>
      <c r="R11" s="26" t="s">
        <v>120</v>
      </c>
      <c r="S11" s="28" t="s">
        <v>126</v>
      </c>
      <c r="T11" s="19" t="s">
        <v>122</v>
      </c>
      <c r="U11" s="24" t="s">
        <v>131</v>
      </c>
      <c r="V11" s="24" t="s">
        <v>130</v>
      </c>
      <c r="W11" s="25" t="s">
        <v>132</v>
      </c>
      <c r="X11" s="25" t="s">
        <v>133</v>
      </c>
      <c r="Y11" s="19" t="s">
        <v>120</v>
      </c>
    </row>
    <row r="12" spans="1:25" ht="150" customHeight="1" x14ac:dyDescent="0.25">
      <c r="A12" s="101" t="s">
        <v>169</v>
      </c>
      <c r="B12" s="20" t="s">
        <v>0</v>
      </c>
      <c r="C12" s="47" t="s">
        <v>0</v>
      </c>
      <c r="D12" s="20" t="s">
        <v>176</v>
      </c>
      <c r="E12" s="20" t="s">
        <v>46</v>
      </c>
      <c r="F12" s="45">
        <v>0</v>
      </c>
      <c r="G12" s="45">
        <v>0</v>
      </c>
      <c r="H12" s="53" t="s">
        <v>178</v>
      </c>
      <c r="I12" s="67">
        <v>0</v>
      </c>
      <c r="J12" s="53">
        <v>0</v>
      </c>
      <c r="K12" s="53">
        <v>0</v>
      </c>
      <c r="L12" s="53">
        <v>0</v>
      </c>
      <c r="M12" s="53">
        <v>0</v>
      </c>
      <c r="N12" s="11">
        <f>IFERROR((1-(L12/H12)),0)</f>
        <v>0</v>
      </c>
      <c r="O12" s="11">
        <f>IFERROR((1-(M12/I12)),0)</f>
        <v>0</v>
      </c>
      <c r="P12" s="12">
        <f>IFERROR((N12/G12),0)</f>
        <v>0</v>
      </c>
      <c r="Q12" s="12">
        <f>IFERROR((O12/F12),0)</f>
        <v>0</v>
      </c>
      <c r="R12" s="74" t="s">
        <v>175</v>
      </c>
      <c r="S12" s="29"/>
      <c r="T12" s="21"/>
      <c r="U12" s="9">
        <f>IFERROR((1-(S12/J12)),0)</f>
        <v>0</v>
      </c>
      <c r="V12" s="9">
        <f>IFERROR((1-(T12/K12)),0)</f>
        <v>0</v>
      </c>
      <c r="W12" s="10">
        <f>IFERROR((U12/G12),0)</f>
        <v>0</v>
      </c>
      <c r="X12" s="10">
        <f>IFERROR((V12/F12),0)</f>
        <v>0</v>
      </c>
      <c r="Y12" s="44" t="s">
        <v>180</v>
      </c>
    </row>
    <row r="13" spans="1:25" ht="50.25" customHeight="1" x14ac:dyDescent="0.25">
      <c r="A13" s="102"/>
      <c r="B13" s="23" t="s">
        <v>1</v>
      </c>
      <c r="C13" s="23" t="s">
        <v>134</v>
      </c>
      <c r="D13" s="23" t="s">
        <v>177</v>
      </c>
      <c r="E13" s="23" t="s">
        <v>46</v>
      </c>
      <c r="F13" s="45">
        <v>0</v>
      </c>
      <c r="G13" s="45">
        <v>0</v>
      </c>
      <c r="H13" s="53" t="s">
        <v>178</v>
      </c>
      <c r="I13" s="67">
        <v>0</v>
      </c>
      <c r="J13" s="53">
        <v>0</v>
      </c>
      <c r="K13" s="53">
        <v>0</v>
      </c>
      <c r="L13" s="53">
        <v>0</v>
      </c>
      <c r="M13" s="53">
        <v>0</v>
      </c>
      <c r="N13" s="11">
        <f t="shared" ref="N13:N34" si="0">IFERROR((1-(L13/H13)),0)</f>
        <v>0</v>
      </c>
      <c r="O13" s="11">
        <f t="shared" ref="O13:O34" si="1">IFERROR((1-(M13/I13)),0)</f>
        <v>0</v>
      </c>
      <c r="P13" s="12">
        <f t="shared" ref="P13:P34" si="2">IFERROR((N13/G13),0)</f>
        <v>0</v>
      </c>
      <c r="Q13" s="12">
        <f t="shared" ref="Q13:Q34" si="3">IFERROR((O13/F13),0)</f>
        <v>0</v>
      </c>
      <c r="R13" s="73" t="s">
        <v>179</v>
      </c>
      <c r="S13" s="29"/>
      <c r="T13" s="21"/>
      <c r="U13" s="9">
        <f t="shared" ref="U13:U34" si="4">IFERROR((1-(S13/J13)),0)</f>
        <v>0</v>
      </c>
      <c r="V13" s="9">
        <f t="shared" ref="V13:V34" si="5">IFERROR((1-(T13/K13)),0)</f>
        <v>0</v>
      </c>
      <c r="W13" s="10">
        <f t="shared" ref="W13:W34" si="6">IFERROR((U13/G13),0)</f>
        <v>0</v>
      </c>
      <c r="X13" s="10">
        <f t="shared" ref="X13:X34" si="7">IFERROR((V13/F13),0)</f>
        <v>0</v>
      </c>
      <c r="Y13" s="46" t="s">
        <v>179</v>
      </c>
    </row>
    <row r="14" spans="1:25" ht="81.75" customHeight="1" x14ac:dyDescent="0.25">
      <c r="A14" s="31" t="s">
        <v>170</v>
      </c>
      <c r="B14" s="20" t="s">
        <v>0</v>
      </c>
      <c r="C14" s="20" t="s">
        <v>0</v>
      </c>
      <c r="D14" s="23" t="s">
        <v>181</v>
      </c>
      <c r="E14" s="20" t="s">
        <v>46</v>
      </c>
      <c r="F14" s="45">
        <v>0</v>
      </c>
      <c r="G14" s="45">
        <v>0</v>
      </c>
      <c r="H14" s="68">
        <v>202</v>
      </c>
      <c r="I14" s="37">
        <v>3161469830</v>
      </c>
      <c r="J14" s="69">
        <v>242</v>
      </c>
      <c r="K14" s="69">
        <v>7614366836</v>
      </c>
      <c r="L14" s="54">
        <v>302</v>
      </c>
      <c r="M14" s="37">
        <v>4425501818</v>
      </c>
      <c r="N14" s="11">
        <f>IFERROR((1-(L14/H14)),0)</f>
        <v>-0.49504950495049505</v>
      </c>
      <c r="O14" s="11">
        <f>IFERROR((1-(M14/I14)),0)</f>
        <v>-0.39982415014854022</v>
      </c>
      <c r="P14" s="12">
        <f>IFERROR((N14/G14),0)</f>
        <v>0</v>
      </c>
      <c r="Q14" s="12">
        <f>IFERROR((O14/F14),0)</f>
        <v>0</v>
      </c>
      <c r="R14" s="74" t="s">
        <v>187</v>
      </c>
      <c r="S14" s="29"/>
      <c r="T14" s="21"/>
      <c r="U14" s="9">
        <f>IFERROR((1-(S14/J14)),0)</f>
        <v>1</v>
      </c>
      <c r="V14" s="9">
        <f>IFERROR((1-(T14/K14)),0)</f>
        <v>1</v>
      </c>
      <c r="W14" s="10">
        <f>IFERROR((U14/G14),0)</f>
        <v>0</v>
      </c>
      <c r="X14" s="10">
        <f>IFERROR((V14/F14),0)</f>
        <v>0</v>
      </c>
      <c r="Y14" s="46" t="s">
        <v>179</v>
      </c>
    </row>
    <row r="15" spans="1:25" ht="79.5" customHeight="1" x14ac:dyDescent="0.25">
      <c r="A15" s="116" t="s">
        <v>10</v>
      </c>
      <c r="B15" s="115" t="s">
        <v>2</v>
      </c>
      <c r="C15" s="23" t="s">
        <v>50</v>
      </c>
      <c r="D15" s="23" t="s">
        <v>135</v>
      </c>
      <c r="E15" s="23" t="s">
        <v>46</v>
      </c>
      <c r="F15" s="45">
        <v>0</v>
      </c>
      <c r="G15" s="45">
        <v>0</v>
      </c>
      <c r="H15" s="53" t="s">
        <v>178</v>
      </c>
      <c r="I15" s="67">
        <v>0</v>
      </c>
      <c r="J15" s="53">
        <v>0</v>
      </c>
      <c r="K15" s="53">
        <v>0</v>
      </c>
      <c r="L15" s="53">
        <v>0</v>
      </c>
      <c r="M15" s="53">
        <v>0</v>
      </c>
      <c r="N15" s="11">
        <f t="shared" si="0"/>
        <v>0</v>
      </c>
      <c r="O15" s="11">
        <f t="shared" si="1"/>
        <v>0</v>
      </c>
      <c r="P15" s="12">
        <f t="shared" si="2"/>
        <v>0</v>
      </c>
      <c r="Q15" s="12">
        <f t="shared" si="3"/>
        <v>0</v>
      </c>
      <c r="R15" s="73" t="s">
        <v>179</v>
      </c>
      <c r="S15" s="29"/>
      <c r="T15" s="21"/>
      <c r="U15" s="9">
        <f t="shared" si="4"/>
        <v>0</v>
      </c>
      <c r="V15" s="9">
        <f t="shared" si="5"/>
        <v>0</v>
      </c>
      <c r="W15" s="10">
        <f t="shared" si="6"/>
        <v>0</v>
      </c>
      <c r="X15" s="10">
        <f t="shared" si="7"/>
        <v>0</v>
      </c>
      <c r="Y15" s="46" t="s">
        <v>179</v>
      </c>
    </row>
    <row r="16" spans="1:25" ht="15.75" customHeight="1" x14ac:dyDescent="0.25">
      <c r="A16" s="116"/>
      <c r="B16" s="115"/>
      <c r="C16" s="23" t="s">
        <v>137</v>
      </c>
      <c r="D16" s="23" t="s">
        <v>135</v>
      </c>
      <c r="E16" s="23" t="s">
        <v>46</v>
      </c>
      <c r="F16" s="45">
        <v>0</v>
      </c>
      <c r="G16" s="45">
        <v>0</v>
      </c>
      <c r="H16" s="53" t="s">
        <v>178</v>
      </c>
      <c r="I16" s="67">
        <v>0</v>
      </c>
      <c r="J16" s="53">
        <v>0</v>
      </c>
      <c r="K16" s="53">
        <v>0</v>
      </c>
      <c r="L16" s="53">
        <v>0</v>
      </c>
      <c r="M16" s="53">
        <v>0</v>
      </c>
      <c r="N16" s="11">
        <f t="shared" si="0"/>
        <v>0</v>
      </c>
      <c r="O16" s="11">
        <f t="shared" si="1"/>
        <v>0</v>
      </c>
      <c r="P16" s="12">
        <f t="shared" si="2"/>
        <v>0</v>
      </c>
      <c r="Q16" s="12">
        <f t="shared" si="3"/>
        <v>0</v>
      </c>
      <c r="R16" s="73" t="s">
        <v>179</v>
      </c>
      <c r="S16" s="29"/>
      <c r="T16" s="21"/>
      <c r="U16" s="9">
        <f t="shared" si="4"/>
        <v>0</v>
      </c>
      <c r="V16" s="9">
        <f t="shared" si="5"/>
        <v>0</v>
      </c>
      <c r="W16" s="10">
        <f t="shared" si="6"/>
        <v>0</v>
      </c>
      <c r="X16" s="10">
        <f t="shared" si="7"/>
        <v>0</v>
      </c>
      <c r="Y16" s="46" t="s">
        <v>179</v>
      </c>
    </row>
    <row r="17" spans="1:25" x14ac:dyDescent="0.25">
      <c r="A17" s="116" t="s">
        <v>11</v>
      </c>
      <c r="B17" s="115" t="s">
        <v>3</v>
      </c>
      <c r="C17" s="23" t="s">
        <v>138</v>
      </c>
      <c r="D17" s="23" t="s">
        <v>135</v>
      </c>
      <c r="E17" s="23" t="s">
        <v>46</v>
      </c>
      <c r="F17" s="45">
        <v>0</v>
      </c>
      <c r="G17" s="45">
        <v>0</v>
      </c>
      <c r="H17" s="53" t="s">
        <v>178</v>
      </c>
      <c r="I17" s="67">
        <v>0</v>
      </c>
      <c r="J17" s="53">
        <v>0</v>
      </c>
      <c r="K17" s="53">
        <v>0</v>
      </c>
      <c r="L17" s="53">
        <v>0</v>
      </c>
      <c r="M17" s="53">
        <v>0</v>
      </c>
      <c r="N17" s="11">
        <f t="shared" si="0"/>
        <v>0</v>
      </c>
      <c r="O17" s="11">
        <f t="shared" si="1"/>
        <v>0</v>
      </c>
      <c r="P17" s="12">
        <f t="shared" si="2"/>
        <v>0</v>
      </c>
      <c r="Q17" s="12">
        <f t="shared" si="3"/>
        <v>0</v>
      </c>
      <c r="R17" s="73" t="s">
        <v>179</v>
      </c>
      <c r="S17" s="29"/>
      <c r="T17" s="21"/>
      <c r="U17" s="9">
        <f t="shared" si="4"/>
        <v>0</v>
      </c>
      <c r="V17" s="9">
        <f t="shared" si="5"/>
        <v>0</v>
      </c>
      <c r="W17" s="10">
        <f t="shared" si="6"/>
        <v>0</v>
      </c>
      <c r="X17" s="10">
        <f t="shared" si="7"/>
        <v>0</v>
      </c>
      <c r="Y17" s="46" t="s">
        <v>179</v>
      </c>
    </row>
    <row r="18" spans="1:25" ht="48" customHeight="1" x14ac:dyDescent="0.25">
      <c r="A18" s="116"/>
      <c r="B18" s="115"/>
      <c r="C18" s="23" t="s">
        <v>136</v>
      </c>
      <c r="D18" s="23" t="s">
        <v>135</v>
      </c>
      <c r="E18" s="23" t="s">
        <v>46</v>
      </c>
      <c r="F18" s="45">
        <v>0</v>
      </c>
      <c r="G18" s="45">
        <v>0</v>
      </c>
      <c r="H18" s="53" t="s">
        <v>178</v>
      </c>
      <c r="I18" s="67">
        <v>0</v>
      </c>
      <c r="J18" s="53">
        <v>0</v>
      </c>
      <c r="K18" s="53">
        <v>0</v>
      </c>
      <c r="L18" s="53">
        <v>0</v>
      </c>
      <c r="M18" s="53">
        <v>0</v>
      </c>
      <c r="N18" s="11">
        <f t="shared" si="0"/>
        <v>0</v>
      </c>
      <c r="O18" s="11">
        <f t="shared" si="1"/>
        <v>0</v>
      </c>
      <c r="P18" s="12">
        <f t="shared" si="2"/>
        <v>0</v>
      </c>
      <c r="Q18" s="12">
        <f t="shared" si="3"/>
        <v>0</v>
      </c>
      <c r="R18" s="73" t="s">
        <v>179</v>
      </c>
      <c r="S18" s="29"/>
      <c r="T18" s="21"/>
      <c r="U18" s="9">
        <f t="shared" si="4"/>
        <v>0</v>
      </c>
      <c r="V18" s="9">
        <f t="shared" si="5"/>
        <v>0</v>
      </c>
      <c r="W18" s="10">
        <f t="shared" si="6"/>
        <v>0</v>
      </c>
      <c r="X18" s="10">
        <f t="shared" si="7"/>
        <v>0</v>
      </c>
      <c r="Y18" s="46" t="s">
        <v>179</v>
      </c>
    </row>
    <row r="19" spans="1:25" ht="30" x14ac:dyDescent="0.25">
      <c r="A19" s="116"/>
      <c r="B19" s="23" t="s">
        <v>4</v>
      </c>
      <c r="C19" s="23" t="s">
        <v>140</v>
      </c>
      <c r="D19" s="23" t="s">
        <v>139</v>
      </c>
      <c r="E19" s="23" t="s">
        <v>45</v>
      </c>
      <c r="F19" s="45">
        <v>0</v>
      </c>
      <c r="G19" s="45">
        <v>0</v>
      </c>
      <c r="H19" s="53">
        <v>10</v>
      </c>
      <c r="I19" s="56">
        <v>5265300</v>
      </c>
      <c r="J19" s="53">
        <v>10</v>
      </c>
      <c r="K19" s="53">
        <v>11583660</v>
      </c>
      <c r="L19" s="53">
        <v>10</v>
      </c>
      <c r="M19" s="53">
        <v>6318510</v>
      </c>
      <c r="N19" s="11">
        <f t="shared" ref="N19" si="8">IFERROR((1-(L19/H19)),0)</f>
        <v>0</v>
      </c>
      <c r="O19" s="11">
        <f t="shared" ref="O19" si="9">IFERROR((1-(M19/I19)),0)</f>
        <v>-0.20002848840521903</v>
      </c>
      <c r="P19" s="12">
        <f t="shared" ref="P19" si="10">IFERROR((N19/G19),0)</f>
        <v>0</v>
      </c>
      <c r="Q19" s="12">
        <f t="shared" ref="Q19" si="11">IFERROR((O19/F19),0)</f>
        <v>0</v>
      </c>
      <c r="R19" s="73" t="s">
        <v>192</v>
      </c>
      <c r="S19" s="29"/>
      <c r="T19" s="21"/>
      <c r="U19" s="9">
        <f t="shared" ref="U19" si="12">IFERROR((1-(S19/J19)),0)</f>
        <v>1</v>
      </c>
      <c r="V19" s="9">
        <f t="shared" ref="V19" si="13">IFERROR((1-(T19/K19)),0)</f>
        <v>1</v>
      </c>
      <c r="W19" s="10">
        <f t="shared" ref="W19" si="14">IFERROR((U19/G19),0)</f>
        <v>0</v>
      </c>
      <c r="X19" s="10">
        <f t="shared" ref="X19" si="15">IFERROR((V19/F19),0)</f>
        <v>0</v>
      </c>
      <c r="Y19" s="39"/>
    </row>
    <row r="20" spans="1:25" ht="30" x14ac:dyDescent="0.25">
      <c r="A20" s="116"/>
      <c r="B20" s="115" t="s">
        <v>5</v>
      </c>
      <c r="C20" s="23" t="s">
        <v>141</v>
      </c>
      <c r="D20" s="23" t="s">
        <v>135</v>
      </c>
      <c r="E20" s="23" t="s">
        <v>46</v>
      </c>
      <c r="F20" s="64">
        <v>0</v>
      </c>
      <c r="G20" s="64">
        <v>0</v>
      </c>
      <c r="H20" s="53" t="s">
        <v>178</v>
      </c>
      <c r="I20" s="67">
        <v>0</v>
      </c>
      <c r="J20" s="53">
        <v>0</v>
      </c>
      <c r="K20" s="53">
        <v>0</v>
      </c>
      <c r="L20" s="53">
        <v>0</v>
      </c>
      <c r="M20" s="53">
        <v>0</v>
      </c>
      <c r="N20" s="11">
        <f t="shared" si="0"/>
        <v>0</v>
      </c>
      <c r="O20" s="11">
        <f t="shared" si="1"/>
        <v>0</v>
      </c>
      <c r="P20" s="12">
        <f t="shared" si="2"/>
        <v>0</v>
      </c>
      <c r="Q20" s="12">
        <f t="shared" si="3"/>
        <v>0</v>
      </c>
      <c r="R20" s="73" t="s">
        <v>179</v>
      </c>
      <c r="S20" s="29"/>
      <c r="T20" s="21"/>
      <c r="U20" s="9">
        <f t="shared" si="4"/>
        <v>0</v>
      </c>
      <c r="V20" s="9">
        <f t="shared" si="5"/>
        <v>0</v>
      </c>
      <c r="W20" s="10">
        <f t="shared" si="6"/>
        <v>0</v>
      </c>
      <c r="X20" s="10">
        <f t="shared" si="7"/>
        <v>0</v>
      </c>
      <c r="Y20" s="46" t="s">
        <v>179</v>
      </c>
    </row>
    <row r="21" spans="1:25" x14ac:dyDescent="0.25">
      <c r="A21" s="116"/>
      <c r="B21" s="115"/>
      <c r="C21" s="23" t="s">
        <v>142</v>
      </c>
      <c r="D21" s="23" t="s">
        <v>135</v>
      </c>
      <c r="E21" s="23" t="s">
        <v>46</v>
      </c>
      <c r="F21" s="64">
        <v>0</v>
      </c>
      <c r="G21" s="64">
        <v>0</v>
      </c>
      <c r="H21" s="53">
        <v>4</v>
      </c>
      <c r="I21" s="67">
        <v>0</v>
      </c>
      <c r="J21" s="53">
        <v>4</v>
      </c>
      <c r="K21" s="53">
        <v>0</v>
      </c>
      <c r="L21" s="53">
        <v>4</v>
      </c>
      <c r="M21" s="53">
        <v>0</v>
      </c>
      <c r="N21" s="11">
        <f t="shared" si="0"/>
        <v>0</v>
      </c>
      <c r="O21" s="11">
        <f t="shared" si="1"/>
        <v>0</v>
      </c>
      <c r="P21" s="12">
        <f t="shared" si="2"/>
        <v>0</v>
      </c>
      <c r="Q21" s="12">
        <f t="shared" si="3"/>
        <v>0</v>
      </c>
      <c r="R21" s="73" t="s">
        <v>193</v>
      </c>
      <c r="S21" s="29"/>
      <c r="T21" s="21"/>
      <c r="U21" s="9">
        <f t="shared" si="4"/>
        <v>1</v>
      </c>
      <c r="V21" s="9">
        <f t="shared" si="5"/>
        <v>0</v>
      </c>
      <c r="W21" s="10">
        <f t="shared" si="6"/>
        <v>0</v>
      </c>
      <c r="X21" s="10">
        <f t="shared" si="7"/>
        <v>0</v>
      </c>
      <c r="Y21" s="22"/>
    </row>
    <row r="22" spans="1:25" ht="40.5" customHeight="1" x14ac:dyDescent="0.25">
      <c r="A22" s="116"/>
      <c r="B22" s="115"/>
      <c r="C22" s="23" t="s">
        <v>51</v>
      </c>
      <c r="D22" s="23" t="s">
        <v>135</v>
      </c>
      <c r="E22" s="23" t="s">
        <v>46</v>
      </c>
      <c r="F22" s="64">
        <v>0</v>
      </c>
      <c r="G22" s="64">
        <v>0</v>
      </c>
      <c r="H22" s="53">
        <v>4</v>
      </c>
      <c r="I22" s="67">
        <v>0</v>
      </c>
      <c r="J22" s="53">
        <v>4</v>
      </c>
      <c r="K22" s="53">
        <v>0</v>
      </c>
      <c r="L22" s="53">
        <v>2</v>
      </c>
      <c r="M22" s="53">
        <v>20721367</v>
      </c>
      <c r="N22" s="11">
        <f t="shared" si="0"/>
        <v>0.5</v>
      </c>
      <c r="O22" s="11">
        <f t="shared" si="1"/>
        <v>0</v>
      </c>
      <c r="P22" s="12">
        <f t="shared" si="2"/>
        <v>0</v>
      </c>
      <c r="Q22" s="12">
        <f t="shared" si="3"/>
        <v>0</v>
      </c>
      <c r="R22" s="74" t="s">
        <v>188</v>
      </c>
      <c r="S22" s="29"/>
      <c r="T22" s="21"/>
      <c r="U22" s="9">
        <f t="shared" si="4"/>
        <v>1</v>
      </c>
      <c r="V22" s="9">
        <f t="shared" si="5"/>
        <v>0</v>
      </c>
      <c r="W22" s="10">
        <f t="shared" si="6"/>
        <v>0</v>
      </c>
      <c r="X22" s="10">
        <f t="shared" si="7"/>
        <v>0</v>
      </c>
      <c r="Y22" s="22"/>
    </row>
    <row r="23" spans="1:25" ht="63.75" customHeight="1" x14ac:dyDescent="0.25">
      <c r="A23" s="116"/>
      <c r="B23" s="115"/>
      <c r="C23" s="23" t="s">
        <v>52</v>
      </c>
      <c r="D23" s="23" t="s">
        <v>186</v>
      </c>
      <c r="E23" s="23" t="s">
        <v>46</v>
      </c>
      <c r="F23" s="64">
        <v>0</v>
      </c>
      <c r="G23" s="64">
        <v>0</v>
      </c>
      <c r="H23" s="55">
        <v>1031</v>
      </c>
      <c r="I23" s="56">
        <v>8990406</v>
      </c>
      <c r="J23" s="38">
        <v>2138</v>
      </c>
      <c r="K23" s="37">
        <v>19048495</v>
      </c>
      <c r="L23" s="55">
        <v>986</v>
      </c>
      <c r="M23" s="56">
        <v>9575367</v>
      </c>
      <c r="N23" s="11">
        <f t="shared" si="0"/>
        <v>4.3646944713869984E-2</v>
      </c>
      <c r="O23" s="11">
        <f t="shared" si="1"/>
        <v>-6.5065025984365921E-2</v>
      </c>
      <c r="P23" s="12">
        <f t="shared" si="2"/>
        <v>0</v>
      </c>
      <c r="Q23" s="12">
        <f t="shared" si="3"/>
        <v>0</v>
      </c>
      <c r="R23" s="74" t="s">
        <v>191</v>
      </c>
      <c r="S23" s="29"/>
      <c r="T23" s="21"/>
      <c r="U23" s="9">
        <f t="shared" si="4"/>
        <v>1</v>
      </c>
      <c r="V23" s="9">
        <f t="shared" si="5"/>
        <v>1</v>
      </c>
      <c r="W23" s="10">
        <f t="shared" si="6"/>
        <v>0</v>
      </c>
      <c r="X23" s="10">
        <f t="shared" si="7"/>
        <v>0</v>
      </c>
      <c r="Y23" s="22"/>
    </row>
    <row r="24" spans="1:25" ht="56.25" customHeight="1" x14ac:dyDescent="0.25">
      <c r="A24" s="116"/>
      <c r="B24" s="99" t="s">
        <v>6</v>
      </c>
      <c r="C24" s="23" t="s">
        <v>143</v>
      </c>
      <c r="D24" s="23" t="s">
        <v>145</v>
      </c>
      <c r="E24" s="23" t="s">
        <v>45</v>
      </c>
      <c r="F24" s="64">
        <v>0</v>
      </c>
      <c r="G24" s="64">
        <v>0.05</v>
      </c>
      <c r="H24" s="55">
        <v>41651</v>
      </c>
      <c r="I24" s="146"/>
      <c r="J24" s="55">
        <v>157989</v>
      </c>
      <c r="K24" s="113">
        <v>10197224</v>
      </c>
      <c r="L24" s="55">
        <v>94350</v>
      </c>
      <c r="M24" s="97">
        <v>10117942</v>
      </c>
      <c r="N24" s="11">
        <f t="shared" ref="N24" si="16">IFERROR((1-(L24/H24)),0)</f>
        <v>-1.2652517346522294</v>
      </c>
      <c r="O24" s="11">
        <f t="shared" ref="O24" si="17">IFERROR((1-(M24/I24)),0)</f>
        <v>0</v>
      </c>
      <c r="P24" s="12">
        <f t="shared" ref="P24" si="18">IFERROR((N24/G24),0)</f>
        <v>-25.305034693044586</v>
      </c>
      <c r="Q24" s="12">
        <f t="shared" ref="Q24" si="19">IFERROR((O24/F24),0)</f>
        <v>0</v>
      </c>
      <c r="R24" s="74" t="s">
        <v>194</v>
      </c>
      <c r="S24" s="29"/>
      <c r="T24" s="21"/>
      <c r="U24" s="9">
        <f t="shared" ref="U24" si="20">IFERROR((1-(S24/J24)),0)</f>
        <v>1</v>
      </c>
      <c r="V24" s="9">
        <f t="shared" ref="V24" si="21">IFERROR((1-(T24/K24)),0)</f>
        <v>1</v>
      </c>
      <c r="W24" s="10">
        <f t="shared" ref="W24" si="22">IFERROR((U24/G24),0)</f>
        <v>20</v>
      </c>
      <c r="X24" s="10">
        <f t="shared" ref="X24" si="23">IFERROR((V24/F24),0)</f>
        <v>0</v>
      </c>
      <c r="Y24" s="83"/>
    </row>
    <row r="25" spans="1:25" ht="54" customHeight="1" x14ac:dyDescent="0.25">
      <c r="A25" s="116"/>
      <c r="B25" s="100"/>
      <c r="C25" s="23" t="s">
        <v>144</v>
      </c>
      <c r="D25" s="23" t="s">
        <v>146</v>
      </c>
      <c r="E25" s="23" t="s">
        <v>46</v>
      </c>
      <c r="F25" s="64">
        <v>1E-3</v>
      </c>
      <c r="G25" s="64">
        <v>1E-3</v>
      </c>
      <c r="H25" s="53">
        <v>0</v>
      </c>
      <c r="I25" s="147"/>
      <c r="J25" s="53"/>
      <c r="K25" s="114"/>
      <c r="L25" s="55">
        <v>0</v>
      </c>
      <c r="M25" s="98"/>
      <c r="N25" s="11">
        <f t="shared" ref="N25" si="24">IFERROR((1-(L25/H25)),0)</f>
        <v>0</v>
      </c>
      <c r="O25" s="11">
        <f t="shared" ref="O25" si="25">IFERROR((1-(M25/I25)),0)</f>
        <v>0</v>
      </c>
      <c r="P25" s="12">
        <f t="shared" ref="P25" si="26">IFERROR((N25/G25),0)</f>
        <v>0</v>
      </c>
      <c r="Q25" s="12">
        <f t="shared" ref="Q25" si="27">IFERROR((O25/F25),0)</f>
        <v>0</v>
      </c>
      <c r="R25" s="73" t="s">
        <v>179</v>
      </c>
      <c r="S25" s="29"/>
      <c r="T25" s="21"/>
      <c r="U25" s="9">
        <f t="shared" ref="U25" si="28">IFERROR((1-(S25/J25)),0)</f>
        <v>0</v>
      </c>
      <c r="V25" s="9">
        <f t="shared" ref="V25" si="29">IFERROR((1-(T25/K25)),0)</f>
        <v>0</v>
      </c>
      <c r="W25" s="10">
        <f t="shared" ref="W25" si="30">IFERROR((U25/G25),0)</f>
        <v>0</v>
      </c>
      <c r="X25" s="10">
        <f t="shared" ref="X25" si="31">IFERROR((V25/F25),0)</f>
        <v>0</v>
      </c>
      <c r="Y25" s="85"/>
    </row>
    <row r="26" spans="1:25" ht="90" x14ac:dyDescent="0.25">
      <c r="A26" s="116"/>
      <c r="B26" s="94" t="s">
        <v>58</v>
      </c>
      <c r="C26" s="23" t="s">
        <v>49</v>
      </c>
      <c r="D26" s="23" t="s">
        <v>135</v>
      </c>
      <c r="E26" s="23" t="s">
        <v>46</v>
      </c>
      <c r="F26" s="64">
        <v>0</v>
      </c>
      <c r="G26" s="64">
        <v>0</v>
      </c>
      <c r="H26" s="55">
        <v>143</v>
      </c>
      <c r="I26" s="56">
        <v>169694</v>
      </c>
      <c r="J26" s="38">
        <v>806</v>
      </c>
      <c r="K26" s="37">
        <v>185759</v>
      </c>
      <c r="L26" s="55">
        <v>6</v>
      </c>
      <c r="M26" s="56">
        <v>12916502</v>
      </c>
      <c r="N26" s="11">
        <f t="shared" si="0"/>
        <v>0.95804195804195802</v>
      </c>
      <c r="O26" s="11">
        <f t="shared" si="1"/>
        <v>-75.116433109007986</v>
      </c>
      <c r="P26" s="12">
        <f t="shared" si="2"/>
        <v>0</v>
      </c>
      <c r="Q26" s="12">
        <f t="shared" si="3"/>
        <v>0</v>
      </c>
      <c r="R26" s="74" t="s">
        <v>195</v>
      </c>
      <c r="S26" s="29"/>
      <c r="T26" s="21"/>
      <c r="U26" s="9">
        <f t="shared" si="4"/>
        <v>1</v>
      </c>
      <c r="V26" s="9">
        <f t="shared" si="5"/>
        <v>1</v>
      </c>
      <c r="W26" s="10">
        <f t="shared" si="6"/>
        <v>0</v>
      </c>
      <c r="X26" s="10">
        <f t="shared" si="7"/>
        <v>0</v>
      </c>
      <c r="Y26" s="22"/>
    </row>
    <row r="27" spans="1:25" ht="68.25" customHeight="1" x14ac:dyDescent="0.25">
      <c r="A27" s="116"/>
      <c r="B27" s="128"/>
      <c r="C27" s="23" t="s">
        <v>48</v>
      </c>
      <c r="D27" s="23" t="s">
        <v>135</v>
      </c>
      <c r="E27" s="23" t="s">
        <v>46</v>
      </c>
      <c r="F27" s="64">
        <v>0</v>
      </c>
      <c r="G27" s="64">
        <v>0</v>
      </c>
      <c r="H27" s="53" t="s">
        <v>178</v>
      </c>
      <c r="I27" s="67">
        <v>0</v>
      </c>
      <c r="J27" s="53">
        <v>0</v>
      </c>
      <c r="K27" s="53">
        <v>0</v>
      </c>
      <c r="L27" s="53">
        <v>0</v>
      </c>
      <c r="M27" s="53">
        <v>0</v>
      </c>
      <c r="N27" s="11">
        <f t="shared" si="0"/>
        <v>0</v>
      </c>
      <c r="O27" s="11">
        <f t="shared" si="1"/>
        <v>0</v>
      </c>
      <c r="P27" s="12">
        <f t="shared" si="2"/>
        <v>0</v>
      </c>
      <c r="Q27" s="12">
        <f t="shared" si="3"/>
        <v>0</v>
      </c>
      <c r="R27" s="73" t="s">
        <v>179</v>
      </c>
      <c r="S27" s="29"/>
      <c r="T27" s="21"/>
      <c r="U27" s="9">
        <f t="shared" si="4"/>
        <v>0</v>
      </c>
      <c r="V27" s="9">
        <f t="shared" si="5"/>
        <v>0</v>
      </c>
      <c r="W27" s="10">
        <f t="shared" si="6"/>
        <v>0</v>
      </c>
      <c r="X27" s="10">
        <f t="shared" si="7"/>
        <v>0</v>
      </c>
      <c r="Y27" s="22"/>
    </row>
    <row r="28" spans="1:25" x14ac:dyDescent="0.25">
      <c r="A28" s="116"/>
      <c r="B28" s="94" t="s">
        <v>59</v>
      </c>
      <c r="C28" s="23" t="s">
        <v>47</v>
      </c>
      <c r="D28" s="23" t="s">
        <v>135</v>
      </c>
      <c r="E28" s="23" t="s">
        <v>46</v>
      </c>
      <c r="F28" s="64">
        <v>0</v>
      </c>
      <c r="G28" s="64">
        <v>0</v>
      </c>
      <c r="H28" s="53" t="s">
        <v>178</v>
      </c>
      <c r="I28" s="67">
        <v>0</v>
      </c>
      <c r="J28" s="53">
        <v>0</v>
      </c>
      <c r="K28" s="53">
        <v>0</v>
      </c>
      <c r="L28" s="53">
        <v>0</v>
      </c>
      <c r="M28" s="53">
        <v>0</v>
      </c>
      <c r="N28" s="11">
        <f t="shared" si="0"/>
        <v>0</v>
      </c>
      <c r="O28" s="11">
        <f t="shared" si="1"/>
        <v>0</v>
      </c>
      <c r="P28" s="12">
        <f t="shared" si="2"/>
        <v>0</v>
      </c>
      <c r="Q28" s="12">
        <f t="shared" si="3"/>
        <v>0</v>
      </c>
      <c r="R28" s="73" t="s">
        <v>179</v>
      </c>
      <c r="S28" s="29"/>
      <c r="T28" s="21"/>
      <c r="U28" s="9">
        <f t="shared" si="4"/>
        <v>0</v>
      </c>
      <c r="V28" s="9">
        <f t="shared" si="5"/>
        <v>0</v>
      </c>
      <c r="W28" s="10">
        <f t="shared" si="6"/>
        <v>0</v>
      </c>
      <c r="X28" s="10">
        <f t="shared" si="7"/>
        <v>0</v>
      </c>
      <c r="Y28" s="22"/>
    </row>
    <row r="29" spans="1:25" x14ac:dyDescent="0.25">
      <c r="A29" s="116"/>
      <c r="B29" s="128"/>
      <c r="C29" s="23" t="s">
        <v>14</v>
      </c>
      <c r="D29" s="23" t="s">
        <v>135</v>
      </c>
      <c r="E29" s="23" t="s">
        <v>46</v>
      </c>
      <c r="F29" s="64">
        <v>0</v>
      </c>
      <c r="G29" s="64">
        <v>0</v>
      </c>
      <c r="H29" s="53" t="s">
        <v>178</v>
      </c>
      <c r="I29" s="67">
        <v>0</v>
      </c>
      <c r="J29" s="53">
        <v>0</v>
      </c>
      <c r="K29" s="53">
        <v>0</v>
      </c>
      <c r="L29" s="53">
        <v>0</v>
      </c>
      <c r="M29" s="53">
        <v>0</v>
      </c>
      <c r="N29" s="11">
        <f t="shared" si="0"/>
        <v>0</v>
      </c>
      <c r="O29" s="11">
        <f t="shared" si="1"/>
        <v>0</v>
      </c>
      <c r="P29" s="12">
        <f t="shared" si="2"/>
        <v>0</v>
      </c>
      <c r="Q29" s="12">
        <f t="shared" si="3"/>
        <v>0</v>
      </c>
      <c r="R29" s="73" t="s">
        <v>179</v>
      </c>
      <c r="S29" s="29"/>
      <c r="T29" s="21"/>
      <c r="U29" s="9">
        <f t="shared" si="4"/>
        <v>0</v>
      </c>
      <c r="V29" s="9">
        <f t="shared" si="5"/>
        <v>0</v>
      </c>
      <c r="W29" s="10">
        <f t="shared" si="6"/>
        <v>0</v>
      </c>
      <c r="X29" s="10">
        <f t="shared" si="7"/>
        <v>0</v>
      </c>
      <c r="Y29" s="22"/>
    </row>
    <row r="30" spans="1:25" ht="45" x14ac:dyDescent="0.25">
      <c r="A30" s="116"/>
      <c r="B30" s="20" t="s">
        <v>172</v>
      </c>
      <c r="C30" s="23" t="s">
        <v>173</v>
      </c>
      <c r="D30" s="23" t="s">
        <v>135</v>
      </c>
      <c r="E30" s="23" t="s">
        <v>46</v>
      </c>
      <c r="F30" s="64">
        <v>0</v>
      </c>
      <c r="G30" s="64">
        <v>0</v>
      </c>
      <c r="H30" s="53"/>
      <c r="I30" s="67"/>
      <c r="J30" s="53"/>
      <c r="K30" s="53"/>
      <c r="L30" s="55">
        <v>6</v>
      </c>
      <c r="M30" s="56">
        <v>24795954</v>
      </c>
      <c r="N30" s="11">
        <f>IFERROR((1-(L30/H30)),0)</f>
        <v>0</v>
      </c>
      <c r="O30" s="11">
        <f>IFERROR((1-(M30/I30)),0)</f>
        <v>0</v>
      </c>
      <c r="P30" s="12">
        <f>IFERROR((N30/G30),0)</f>
        <v>0</v>
      </c>
      <c r="Q30" s="12">
        <f>IFERROR((O30/F30),0)</f>
        <v>0</v>
      </c>
      <c r="R30" s="74" t="s">
        <v>189</v>
      </c>
      <c r="S30" s="38"/>
      <c r="T30" s="37"/>
      <c r="U30" s="9">
        <f>IFERROR((1-(S30/J30)),0)</f>
        <v>0</v>
      </c>
      <c r="V30" s="9">
        <f>IFERROR((1-(T30/K30)),0)</f>
        <v>0</v>
      </c>
      <c r="W30" s="10">
        <f>IFERROR((U30/G30),0)</f>
        <v>0</v>
      </c>
      <c r="X30" s="10">
        <f>IFERROR((V30/F30),0)</f>
        <v>0</v>
      </c>
      <c r="Y30" s="39"/>
    </row>
    <row r="31" spans="1:25" ht="94.5" customHeight="1" x14ac:dyDescent="0.25">
      <c r="A31" s="116"/>
      <c r="B31" s="23" t="s">
        <v>7</v>
      </c>
      <c r="C31" s="23" t="s">
        <v>147</v>
      </c>
      <c r="D31" s="23" t="s">
        <v>135</v>
      </c>
      <c r="E31" s="23" t="s">
        <v>46</v>
      </c>
      <c r="F31" s="64">
        <v>0</v>
      </c>
      <c r="G31" s="64">
        <v>0</v>
      </c>
      <c r="H31" s="53" t="s">
        <v>178</v>
      </c>
      <c r="I31" s="67">
        <v>0</v>
      </c>
      <c r="J31" s="53">
        <v>2500</v>
      </c>
      <c r="K31" s="53">
        <v>730370</v>
      </c>
      <c r="L31" s="53">
        <v>0</v>
      </c>
      <c r="M31" s="53">
        <v>0</v>
      </c>
      <c r="N31" s="11">
        <f t="shared" si="0"/>
        <v>0</v>
      </c>
      <c r="O31" s="11">
        <f t="shared" si="1"/>
        <v>0</v>
      </c>
      <c r="P31" s="12">
        <f t="shared" si="2"/>
        <v>0</v>
      </c>
      <c r="Q31" s="12">
        <f t="shared" si="3"/>
        <v>0</v>
      </c>
      <c r="R31" s="73" t="s">
        <v>179</v>
      </c>
      <c r="S31" s="29"/>
      <c r="T31" s="21"/>
      <c r="U31" s="9">
        <f t="shared" si="4"/>
        <v>1</v>
      </c>
      <c r="V31" s="9">
        <f t="shared" si="5"/>
        <v>1</v>
      </c>
      <c r="W31" s="10">
        <f t="shared" si="6"/>
        <v>0</v>
      </c>
      <c r="X31" s="10">
        <f t="shared" si="7"/>
        <v>0</v>
      </c>
      <c r="Y31" s="22"/>
    </row>
    <row r="32" spans="1:25" ht="60" x14ac:dyDescent="0.25">
      <c r="A32" s="91" t="s">
        <v>12</v>
      </c>
      <c r="B32" s="94" t="s">
        <v>8</v>
      </c>
      <c r="C32" s="65" t="s">
        <v>15</v>
      </c>
      <c r="D32" s="65" t="s">
        <v>148</v>
      </c>
      <c r="E32" s="23" t="s">
        <v>45</v>
      </c>
      <c r="F32" s="64">
        <v>1E-3</v>
      </c>
      <c r="G32" s="64">
        <v>1E-3</v>
      </c>
      <c r="H32" s="55">
        <v>284</v>
      </c>
      <c r="I32" s="56">
        <v>2136645</v>
      </c>
      <c r="J32" s="38">
        <v>609</v>
      </c>
      <c r="K32" s="37">
        <v>4358647</v>
      </c>
      <c r="L32" s="55">
        <v>453</v>
      </c>
      <c r="M32" s="57">
        <v>1746255</v>
      </c>
      <c r="N32" s="11">
        <f t="shared" si="0"/>
        <v>-0.59507042253521125</v>
      </c>
      <c r="O32" s="11">
        <f t="shared" si="1"/>
        <v>0.18271168116369352</v>
      </c>
      <c r="P32" s="11">
        <f t="shared" si="2"/>
        <v>-595.07042253521126</v>
      </c>
      <c r="Q32" s="11">
        <f t="shared" si="3"/>
        <v>182.71168116369353</v>
      </c>
      <c r="R32" s="74" t="s">
        <v>190</v>
      </c>
      <c r="S32" s="29"/>
      <c r="T32" s="21"/>
      <c r="U32" s="9">
        <f t="shared" ref="U32" si="32">IFERROR((1-(S32/J32)),0)</f>
        <v>1</v>
      </c>
      <c r="V32" s="9">
        <f t="shared" ref="V32" si="33">IFERROR((1-(T32/K32)),0)</f>
        <v>1</v>
      </c>
      <c r="W32" s="10">
        <f t="shared" ref="W32" si="34">IFERROR((U32/G32),0)</f>
        <v>1000</v>
      </c>
      <c r="X32" s="10">
        <f t="shared" ref="X32" si="35">IFERROR((V32/F32),0)</f>
        <v>1000</v>
      </c>
      <c r="Y32" s="83" t="s">
        <v>174</v>
      </c>
    </row>
    <row r="33" spans="1:25" ht="45" x14ac:dyDescent="0.25">
      <c r="A33" s="92"/>
      <c r="B33" s="95"/>
      <c r="C33" s="65" t="s">
        <v>16</v>
      </c>
      <c r="D33" s="65" t="s">
        <v>148</v>
      </c>
      <c r="E33" s="23" t="s">
        <v>46</v>
      </c>
      <c r="F33" s="64">
        <v>1E-3</v>
      </c>
      <c r="G33" s="64">
        <v>1E-3</v>
      </c>
      <c r="H33" s="53" t="s">
        <v>178</v>
      </c>
      <c r="I33" s="71">
        <v>0</v>
      </c>
      <c r="J33" s="53">
        <v>0</v>
      </c>
      <c r="K33" s="72">
        <v>0</v>
      </c>
      <c r="L33" s="55">
        <v>0</v>
      </c>
      <c r="M33" s="58">
        <v>0</v>
      </c>
      <c r="N33" s="11">
        <f t="shared" si="0"/>
        <v>0</v>
      </c>
      <c r="O33" s="11">
        <f t="shared" si="1"/>
        <v>0</v>
      </c>
      <c r="P33" s="11">
        <f t="shared" si="2"/>
        <v>0</v>
      </c>
      <c r="Q33" s="11">
        <f t="shared" si="3"/>
        <v>0</v>
      </c>
      <c r="R33" s="73" t="s">
        <v>179</v>
      </c>
      <c r="S33" s="40"/>
      <c r="T33" s="41"/>
      <c r="U33" s="42">
        <f t="shared" si="4"/>
        <v>0</v>
      </c>
      <c r="V33" s="42">
        <f t="shared" si="5"/>
        <v>0</v>
      </c>
      <c r="W33" s="43">
        <f t="shared" si="6"/>
        <v>0</v>
      </c>
      <c r="X33" s="43">
        <f t="shared" si="7"/>
        <v>0</v>
      </c>
      <c r="Y33" s="84"/>
    </row>
    <row r="34" spans="1:25" ht="75.75" thickBot="1" x14ac:dyDescent="0.3">
      <c r="A34" s="93"/>
      <c r="B34" s="96"/>
      <c r="C34" s="66" t="s">
        <v>17</v>
      </c>
      <c r="D34" s="66" t="s">
        <v>149</v>
      </c>
      <c r="E34" s="66" t="s">
        <v>45</v>
      </c>
      <c r="F34" s="64">
        <v>1E-3</v>
      </c>
      <c r="G34" s="64">
        <v>1E-3</v>
      </c>
      <c r="H34" s="59">
        <v>34154</v>
      </c>
      <c r="I34" s="70">
        <v>21523453</v>
      </c>
      <c r="J34" s="38">
        <v>70442</v>
      </c>
      <c r="K34" s="37">
        <v>47806825</v>
      </c>
      <c r="L34" s="59">
        <v>31697</v>
      </c>
      <c r="M34" s="60">
        <v>23205760</v>
      </c>
      <c r="N34" s="11">
        <f t="shared" si="0"/>
        <v>7.1938865140247166E-2</v>
      </c>
      <c r="O34" s="11">
        <f t="shared" si="1"/>
        <v>-7.8161575654241089E-2</v>
      </c>
      <c r="P34" s="11">
        <f t="shared" si="2"/>
        <v>71.93886514024716</v>
      </c>
      <c r="Q34" s="11">
        <f t="shared" si="3"/>
        <v>-78.161575654241091</v>
      </c>
      <c r="R34" s="74" t="s">
        <v>196</v>
      </c>
      <c r="S34" s="29"/>
      <c r="T34" s="21"/>
      <c r="U34" s="9">
        <f t="shared" si="4"/>
        <v>1</v>
      </c>
      <c r="V34" s="9">
        <f t="shared" si="5"/>
        <v>1</v>
      </c>
      <c r="W34" s="10">
        <f t="shared" si="6"/>
        <v>1000</v>
      </c>
      <c r="X34" s="10">
        <f t="shared" si="7"/>
        <v>1000</v>
      </c>
      <c r="Y34" s="85"/>
    </row>
    <row r="35" spans="1:25" x14ac:dyDescent="0.25">
      <c r="L35" s="61"/>
      <c r="M35" s="61"/>
      <c r="R35" s="75"/>
    </row>
    <row r="36" spans="1:25" x14ac:dyDescent="0.25">
      <c r="R36" s="75"/>
    </row>
    <row r="37" spans="1:25" x14ac:dyDescent="0.25">
      <c r="R37" s="75"/>
    </row>
    <row r="38" spans="1:25" x14ac:dyDescent="0.25">
      <c r="R38" s="75"/>
    </row>
    <row r="39" spans="1:25" ht="19.5" customHeight="1" x14ac:dyDescent="0.25">
      <c r="A39" s="76" t="s">
        <v>171</v>
      </c>
      <c r="B39" s="76"/>
      <c r="C39" s="76"/>
      <c r="D39" s="76"/>
      <c r="E39" s="76"/>
      <c r="F39" s="76"/>
      <c r="G39" s="76"/>
      <c r="H39" s="76"/>
      <c r="R39" s="75"/>
    </row>
    <row r="40" spans="1:25" ht="60.75" customHeight="1" x14ac:dyDescent="0.25">
      <c r="A40" s="76" t="s">
        <v>197</v>
      </c>
      <c r="B40" s="76"/>
      <c r="C40" s="76"/>
      <c r="D40" s="76"/>
      <c r="E40" s="76"/>
      <c r="F40" s="76"/>
      <c r="G40" s="76"/>
      <c r="H40" s="76"/>
      <c r="I40" s="76"/>
      <c r="J40" s="76"/>
      <c r="K40" s="76"/>
      <c r="L40" s="76"/>
      <c r="M40" s="76"/>
      <c r="N40" s="76"/>
      <c r="O40" s="76"/>
      <c r="P40" s="76"/>
      <c r="Q40" s="76"/>
      <c r="R40" s="76"/>
      <c r="S40" s="76"/>
      <c r="T40" s="76"/>
      <c r="U40" s="76"/>
      <c r="V40" s="76"/>
      <c r="W40" s="76"/>
      <c r="X40" s="76"/>
    </row>
  </sheetData>
  <mergeCells count="50">
    <mergeCell ref="A39:H39"/>
    <mergeCell ref="S9:Y9"/>
    <mergeCell ref="S10:Y10"/>
    <mergeCell ref="L8:O8"/>
    <mergeCell ref="J8:K9"/>
    <mergeCell ref="J10:J11"/>
    <mergeCell ref="K10:K11"/>
    <mergeCell ref="L9:R9"/>
    <mergeCell ref="I24:I25"/>
    <mergeCell ref="E8:E11"/>
    <mergeCell ref="G8:G11"/>
    <mergeCell ref="H10:H11"/>
    <mergeCell ref="D8:D11"/>
    <mergeCell ref="L7:Y7"/>
    <mergeCell ref="B5:G5"/>
    <mergeCell ref="H5:I5"/>
    <mergeCell ref="J5:Y5"/>
    <mergeCell ref="A6:Y6"/>
    <mergeCell ref="A7:G7"/>
    <mergeCell ref="B24:B25"/>
    <mergeCell ref="A12:A13"/>
    <mergeCell ref="A8:B11"/>
    <mergeCell ref="C8:C11"/>
    <mergeCell ref="K24:K25"/>
    <mergeCell ref="B15:B16"/>
    <mergeCell ref="A17:A31"/>
    <mergeCell ref="B17:B18"/>
    <mergeCell ref="B20:B23"/>
    <mergeCell ref="H8:I9"/>
    <mergeCell ref="I10:I11"/>
    <mergeCell ref="A15:A16"/>
    <mergeCell ref="B26:B27"/>
    <mergeCell ref="B28:B29"/>
    <mergeCell ref="F8:F11"/>
    <mergeCell ref="A40:X40"/>
    <mergeCell ref="C1:Y1"/>
    <mergeCell ref="H2:I2"/>
    <mergeCell ref="H4:I4"/>
    <mergeCell ref="J2:Y2"/>
    <mergeCell ref="J4:Y4"/>
    <mergeCell ref="B2:G2"/>
    <mergeCell ref="B4:G4"/>
    <mergeCell ref="B3:G3"/>
    <mergeCell ref="Y32:Y34"/>
    <mergeCell ref="Y24:Y25"/>
    <mergeCell ref="S8:Y8"/>
    <mergeCell ref="L10:R10"/>
    <mergeCell ref="A32:A34"/>
    <mergeCell ref="B32:B34"/>
    <mergeCell ref="M24:M25"/>
  </mergeCells>
  <dataValidations count="14">
    <dataValidation allowBlank="1" showInputMessage="1" showErrorMessage="1" prompt="Defina la referencia que se usará  para medir el rubro o componente. Ejem. Metro cúbico, personas, horas, entre otros." sqref="D8:D11" xr:uid="{00000000-0002-0000-02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200-000001000000}"/>
    <dataValidation allowBlank="1" showInputMessage="1" showErrorMessage="1" prompt="Si en la celda &quot;E&quot;, selecionó SI, defina una meta en porcentaje para mantener o reducir el gasto en la vigencia. (En giros presupuestales)" sqref="F8:F11" xr:uid="{00000000-0002-0000-0200-000002000000}"/>
    <dataValidation allowBlank="1" showInputMessage="1" showErrorMessage="1" prompt="Si en la celda &quot;E&quot;, selecionó SI, defina una meta en porcentaje para mantener o reducir el gasto en la vigencia. (En unidad de medida)" sqref="G8:G11" xr:uid="{00000000-0002-0000-0200-000003000000}"/>
    <dataValidation allowBlank="1" showInputMessage="1" showErrorMessage="1" prompt="Relacione el dato de consumo asociado al rubro, componente y unidad de medida reportado en el  mismo periodo del año anterior_x000a_" sqref="H10:H11 J10:J11" xr:uid="{00000000-0002-0000-0200-000004000000}"/>
    <dataValidation allowBlank="1" showInputMessage="1" showErrorMessage="1" prompt="Relacione los giros realizados  en el  mismo periodo del año anterior, relacionados con el rubro y el componente. Valores en pesos." sqref="K10:K11" xr:uid="{00000000-0002-0000-0200-000005000000}"/>
    <dataValidation allowBlank="1" showInputMessage="1" showErrorMessage="1" prompt="Relacione el dato de consumo asociado al rubro, componente y unidad de medida en el periodo de reporte._x000a_" sqref="L11 S11" xr:uid="{00000000-0002-0000-0200-000006000000}"/>
    <dataValidation allowBlank="1" showInputMessage="1" showErrorMessage="1" prompt="Relacione los giros realizados  en el  periodo de reporte para el rubro y el componente. Valores en pesos." sqref="M11" xr:uid="{00000000-0002-0000-0200-000007000000}"/>
    <dataValidation allowBlank="1" showInputMessage="1" showErrorMessage="1" prompt="Relacione los giros realizados  en el  periodo de reporte para el rubro y el componente. Valores en pesos._x000a_" sqref="T11" xr:uid="{00000000-0002-0000-0200-000008000000}"/>
    <dataValidation allowBlank="1" showInputMessage="1" showErrorMessage="1" prompt="Escribir el otro sector que no se encuentra en la lista desplegable" sqref="B3:G3" xr:uid="{00000000-0002-0000-0200-000009000000}"/>
    <dataValidation allowBlank="1" showInputMessage="1" showErrorMessage="1" prompt="Escribir la otra entidad que no se encuentra en la lista desplegable" sqref="J3:Y3" xr:uid="{BEA05C23-D601-4919-8032-3002BD95FD30}"/>
    <dataValidation type="list" allowBlank="1" showInputMessage="1" showErrorMessage="1" sqref="J2:Y2" xr:uid="{00000000-0002-0000-02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200-00000C000000}"/>
    <dataValidation allowBlank="1" showInputMessage="1" showErrorMessage="1" prompt="Solo aplica para gastos de funcionamiento." sqref="A8:B11" xr:uid="{25269CB5-4534-43AF-ADDC-83D5DA7066C8}"/>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E000000}">
          <x14:formula1>
            <xm:f>datos!$E$12:$E$13</xm:f>
          </x14:formula1>
          <xm:sqref>B5</xm:sqref>
        </x14:dataValidation>
        <x14:dataValidation type="list" allowBlank="1" showInputMessage="1" showErrorMessage="1" xr:uid="{00000000-0002-0000-0200-00000F000000}">
          <x14:formula1>
            <xm:f>datos!$E$27:$E$29</xm:f>
          </x14:formula1>
          <xm:sqref>J4</xm:sqref>
        </x14:dataValidation>
        <x14:dataValidation type="list" allowBlank="1" showInputMessage="1" showErrorMessage="1" xr:uid="{00000000-0002-0000-0200-000010000000}">
          <x14:formula1>
            <xm:f>datos!$D$27:$D$31</xm:f>
          </x14:formula1>
          <xm:sqref>B4</xm:sqref>
        </x14:dataValidation>
        <x14:dataValidation type="list" allowBlank="1" showInputMessage="1" showErrorMessage="1" xr:uid="{00000000-0002-0000-0200-000011000000}">
          <x14:formula1>
            <xm:f>datos!$E$18:$E$20</xm:f>
          </x14:formula1>
          <xm:sqref>J5</xm:sqref>
        </x14:dataValidation>
        <x14:dataValidation type="list" showInputMessage="1" showErrorMessage="1" xr:uid="{00000000-0002-0000-0200-000012000000}">
          <x14:formula1>
            <xm:f>datos!$D$2:$T$2</xm:f>
          </x14:formula1>
          <xm:sqref>B2:G2</xm:sqref>
        </x14:dataValidation>
        <x14:dataValidation type="list" allowBlank="1" showInputMessage="1" showErrorMessage="1" xr:uid="{00000000-0002-0000-0200-000013000000}">
          <x14:formula1>
            <xm:f>datos!$F$27:$F$28</xm:f>
          </x14:formula1>
          <xm:sqref>E12:E34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tablas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Maria Camila Gallego Rodríguez</cp:lastModifiedBy>
  <dcterms:created xsi:type="dcterms:W3CDTF">2021-10-14T18:59:05Z</dcterms:created>
  <dcterms:modified xsi:type="dcterms:W3CDTF">2023-08-10T02:09:42Z</dcterms:modified>
</cp:coreProperties>
</file>