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camig\Desktop\ALBU\"/>
    </mc:Choice>
  </mc:AlternateContent>
  <xr:revisionPtr revIDLastSave="0" documentId="13_ncr:1_{AA8DCE0D-1AB5-4B95-8E1E-82312722886F}" xr6:coauthVersionLast="47" xr6:coauthVersionMax="47" xr10:uidLastSave="{00000000-0000-0000-0000-000000000000}"/>
  <bookViews>
    <workbookView xWindow="0" yWindow="30" windowWidth="19170" windowHeight="10050" activeTab="2" xr2:uid="{00000000-000D-0000-FFFF-FFFF00000000}"/>
  </bookViews>
  <sheets>
    <sheet name="datos" sheetId="2" r:id="rId1"/>
    <sheet name="tablas" sheetId="4" r:id="rId2"/>
    <sheet name="formato captur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 i="3" l="1"/>
  <c r="X34" i="3" s="1"/>
  <c r="U34" i="3"/>
  <c r="W34" i="3" s="1"/>
  <c r="V32" i="3"/>
  <c r="X32" i="3" s="1"/>
  <c r="U32" i="3"/>
  <c r="W32" i="3" s="1"/>
  <c r="N32" i="3"/>
  <c r="N33" i="3"/>
  <c r="N34" i="3"/>
  <c r="X25" i="3"/>
  <c r="V25" i="3"/>
  <c r="V24" i="3"/>
  <c r="X24" i="3" s="1"/>
  <c r="U25" i="3"/>
  <c r="W25" i="3" s="1"/>
  <c r="U24" i="3"/>
  <c r="W24" i="3" s="1"/>
  <c r="O25" i="3"/>
  <c r="Q25" i="3" s="1"/>
  <c r="N25" i="3"/>
  <c r="P25" i="3" s="1"/>
  <c r="O24" i="3"/>
  <c r="Q24" i="3" s="1"/>
  <c r="N24" i="3"/>
  <c r="P24" i="3" s="1"/>
  <c r="O19" i="3"/>
  <c r="Q19" i="3" s="1"/>
  <c r="N19" i="3"/>
  <c r="P19" i="3" s="1"/>
  <c r="V19" i="3" l="1"/>
  <c r="X19" i="3" s="1"/>
  <c r="U19" i="3"/>
  <c r="W19" i="3" s="1"/>
  <c r="N30" i="3"/>
  <c r="P30" i="3" s="1"/>
  <c r="O30" i="3"/>
  <c r="Q30" i="3" s="1"/>
  <c r="U30" i="3"/>
  <c r="W30" i="3" s="1"/>
  <c r="V30" i="3"/>
  <c r="X30" i="3" s="1"/>
  <c r="V14" i="3" l="1"/>
  <c r="X14" i="3" s="1"/>
  <c r="U14" i="3"/>
  <c r="W14" i="3" s="1"/>
  <c r="O14" i="3"/>
  <c r="Q14" i="3" s="1"/>
  <c r="N14" i="3"/>
  <c r="P14" i="3" s="1"/>
  <c r="U13" i="3"/>
  <c r="W13" i="3" s="1"/>
  <c r="V13" i="3"/>
  <c r="X13" i="3" s="1"/>
  <c r="U15" i="3"/>
  <c r="W15" i="3" s="1"/>
  <c r="V15" i="3"/>
  <c r="X15" i="3" s="1"/>
  <c r="U16" i="3"/>
  <c r="W16" i="3" s="1"/>
  <c r="V16" i="3"/>
  <c r="X16" i="3" s="1"/>
  <c r="U17" i="3"/>
  <c r="W17" i="3" s="1"/>
  <c r="V17" i="3"/>
  <c r="X17" i="3" s="1"/>
  <c r="U18" i="3"/>
  <c r="W18" i="3" s="1"/>
  <c r="V18" i="3"/>
  <c r="X18" i="3" s="1"/>
  <c r="U20" i="3"/>
  <c r="W20" i="3" s="1"/>
  <c r="V20" i="3"/>
  <c r="X20" i="3" s="1"/>
  <c r="U21" i="3"/>
  <c r="W21" i="3" s="1"/>
  <c r="V21" i="3"/>
  <c r="X21" i="3" s="1"/>
  <c r="U22" i="3"/>
  <c r="W22" i="3" s="1"/>
  <c r="V22" i="3"/>
  <c r="X22" i="3" s="1"/>
  <c r="U23" i="3"/>
  <c r="W23" i="3" s="1"/>
  <c r="V23" i="3"/>
  <c r="X23" i="3" s="1"/>
  <c r="U26" i="3"/>
  <c r="W26" i="3" s="1"/>
  <c r="V26" i="3"/>
  <c r="X26" i="3" s="1"/>
  <c r="U27" i="3"/>
  <c r="W27" i="3" s="1"/>
  <c r="V27" i="3"/>
  <c r="X27" i="3" s="1"/>
  <c r="U28" i="3"/>
  <c r="W28" i="3" s="1"/>
  <c r="V28" i="3"/>
  <c r="X28" i="3" s="1"/>
  <c r="U29" i="3"/>
  <c r="W29" i="3" s="1"/>
  <c r="V29" i="3"/>
  <c r="X29" i="3" s="1"/>
  <c r="U31" i="3"/>
  <c r="W31" i="3" s="1"/>
  <c r="V31" i="3"/>
  <c r="X31" i="3" s="1"/>
  <c r="U33" i="3"/>
  <c r="W33" i="3" s="1"/>
  <c r="V33" i="3"/>
  <c r="X33" i="3" s="1"/>
  <c r="N13" i="3"/>
  <c r="P13" i="3" s="1"/>
  <c r="O13" i="3"/>
  <c r="Q13" i="3" s="1"/>
  <c r="N15" i="3"/>
  <c r="P15" i="3" s="1"/>
  <c r="O15" i="3"/>
  <c r="Q15" i="3" s="1"/>
  <c r="N16" i="3"/>
  <c r="P16" i="3" s="1"/>
  <c r="O16" i="3"/>
  <c r="Q16" i="3" s="1"/>
  <c r="N17" i="3"/>
  <c r="P17" i="3" s="1"/>
  <c r="O17" i="3"/>
  <c r="Q17" i="3" s="1"/>
  <c r="N18" i="3"/>
  <c r="P18" i="3" s="1"/>
  <c r="O18" i="3"/>
  <c r="Q18" i="3" s="1"/>
  <c r="N20" i="3"/>
  <c r="P20" i="3" s="1"/>
  <c r="O20" i="3"/>
  <c r="Q20" i="3" s="1"/>
  <c r="N21" i="3"/>
  <c r="P21" i="3" s="1"/>
  <c r="O21" i="3"/>
  <c r="Q21" i="3" s="1"/>
  <c r="N22" i="3"/>
  <c r="P22" i="3" s="1"/>
  <c r="O22" i="3"/>
  <c r="Q22" i="3" s="1"/>
  <c r="N23" i="3"/>
  <c r="P23" i="3" s="1"/>
  <c r="O23" i="3"/>
  <c r="Q23" i="3" s="1"/>
  <c r="N26" i="3"/>
  <c r="P26" i="3" s="1"/>
  <c r="O26" i="3"/>
  <c r="Q26" i="3" s="1"/>
  <c r="N27" i="3"/>
  <c r="P27" i="3" s="1"/>
  <c r="O27" i="3"/>
  <c r="Q27" i="3" s="1"/>
  <c r="N28" i="3"/>
  <c r="P28" i="3" s="1"/>
  <c r="O28" i="3"/>
  <c r="Q28" i="3" s="1"/>
  <c r="N29" i="3"/>
  <c r="P29" i="3" s="1"/>
  <c r="O29" i="3"/>
  <c r="Q29" i="3" s="1"/>
  <c r="N31" i="3"/>
  <c r="P31" i="3" s="1"/>
  <c r="O31" i="3"/>
  <c r="Q31" i="3" s="1"/>
  <c r="P32" i="3"/>
  <c r="O32" i="3"/>
  <c r="Q32" i="3" s="1"/>
  <c r="P33" i="3"/>
  <c r="O33" i="3"/>
  <c r="Q33" i="3" s="1"/>
  <c r="P34" i="3"/>
  <c r="O34" i="3"/>
  <c r="Q34" i="3" s="1"/>
  <c r="V12" i="3" l="1"/>
  <c r="X12" i="3" s="1"/>
  <c r="U12" i="3"/>
  <c r="W12" i="3" s="1"/>
  <c r="O12" i="3"/>
  <c r="Q12" i="3" s="1"/>
  <c r="N12" i="3"/>
  <c r="P1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Jimmy Alexis Rodriguez Rojas</author>
  </authors>
  <commentList>
    <comment ref="D12" authorId="0" shapeId="0" xr:uid="{81A76C13-83D6-454D-A58F-8D303308905C}">
      <text>
        <r>
          <rPr>
            <b/>
            <sz val="9"/>
            <color indexed="81"/>
            <rFont val="Tahoma"/>
            <family val="2"/>
          </rPr>
          <t xml:space="preserve">Ej: Las entidades deben diligenciar es por el numero de personas que estuvieron en la período </t>
        </r>
      </text>
    </comment>
  </commentList>
</comments>
</file>

<file path=xl/sharedStrings.xml><?xml version="1.0" encoding="utf-8"?>
<sst xmlns="http://schemas.openxmlformats.org/spreadsheetml/2006/main" count="304" uniqueCount="198">
  <si>
    <t>Contratos de prestación de servicios profesionales y de apoyo a la gestión</t>
  </si>
  <si>
    <t>Horas extras, dominicales y festivos</t>
  </si>
  <si>
    <t>Viáticos y gastos de viaje</t>
  </si>
  <si>
    <t>Telefonía celular</t>
  </si>
  <si>
    <t>Telefonía fija</t>
  </si>
  <si>
    <t>Vehículos oficiales</t>
  </si>
  <si>
    <t>Fotocopiado, multicopiado e impresión</t>
  </si>
  <si>
    <t>Eventos y conmemoraciones</t>
  </si>
  <si>
    <t>Servicios públicos</t>
  </si>
  <si>
    <t>COMPONENTES</t>
  </si>
  <si>
    <t>Viáticos y Gastos de Viaje</t>
  </si>
  <si>
    <t>Administración de Servicios</t>
  </si>
  <si>
    <t>Control del Consumo de los Recursos Naturales y Sostenibilidad Ambiental</t>
  </si>
  <si>
    <t>Ejecución</t>
  </si>
  <si>
    <t>Suscripción electrónica</t>
  </si>
  <si>
    <t>Agua</t>
  </si>
  <si>
    <t xml:space="preserve">Gas </t>
  </si>
  <si>
    <t>Energía</t>
  </si>
  <si>
    <t>REGISTRO RESULTADOS PLAN DE AUSTERIDAD DEL GASTO PÚBLICO</t>
  </si>
  <si>
    <t>ENTIDAD</t>
  </si>
  <si>
    <t>SECTOR ADMINISTRATIVO</t>
  </si>
  <si>
    <t>Gestión pública </t>
  </si>
  <si>
    <t>Gobierno</t>
  </si>
  <si>
    <t>Hacienda </t>
  </si>
  <si>
    <t>Planeación </t>
  </si>
  <si>
    <t>Desarrollo Económico Industria y Turismo </t>
  </si>
  <si>
    <t>Educación </t>
  </si>
  <si>
    <t>Salud</t>
  </si>
  <si>
    <t>Integración Social</t>
  </si>
  <si>
    <t>Cultura, Recreación y Deporte </t>
  </si>
  <si>
    <t>Ambiente </t>
  </si>
  <si>
    <t>Movilidad</t>
  </si>
  <si>
    <t>Hábitat </t>
  </si>
  <si>
    <t>Mujeres</t>
  </si>
  <si>
    <t>Seguridad, Convivencia y Justicia </t>
  </si>
  <si>
    <t>Gestión Jurídica</t>
  </si>
  <si>
    <t>Otras entidades presentes en la ciudad </t>
  </si>
  <si>
    <t>SECTOR</t>
  </si>
  <si>
    <t>VIGENCIA</t>
  </si>
  <si>
    <t>VIGENCIA DEL REPORTE</t>
  </si>
  <si>
    <t xml:space="preserve">PERIODO A REPORTAR </t>
  </si>
  <si>
    <t>DESTINATARIO</t>
  </si>
  <si>
    <t>FECHA MAXIMA DE REPORTE</t>
  </si>
  <si>
    <t>FECHA DE REPORTE</t>
  </si>
  <si>
    <t>PRIORIZADO?</t>
  </si>
  <si>
    <t>SI</t>
  </si>
  <si>
    <t>NO</t>
  </si>
  <si>
    <t>Suscripción física</t>
  </si>
  <si>
    <t>Contratos de publicidad y/o propaganda personalizada (agendas, almanaques, libretas, pocillos, vasos, esferos, regalos corporativos, souvenir o recuerdos</t>
  </si>
  <si>
    <t>Edición, impresión, reproducción o publicación de avisos, informes, folletos o textos institucionales, piezas de comunicación, tales como avisos, folletos, cuadernillos, entre otros</t>
  </si>
  <si>
    <t>Tiquetes</t>
  </si>
  <si>
    <t>Mantenimiento preventivo de vehículos</t>
  </si>
  <si>
    <t>Combustible</t>
  </si>
  <si>
    <t>FORMULACIÓN</t>
  </si>
  <si>
    <t>Concejo de Bogotá - publicación en la página web de la entidad</t>
  </si>
  <si>
    <t>15 días hábiles de julio</t>
  </si>
  <si>
    <t>15 días hábiles de enero</t>
  </si>
  <si>
    <t>mediados de octubre (según fecha de solicitud de la SDH)</t>
  </si>
  <si>
    <t>Edición, impresión, reproducción, publicación de avisos (publicidad)</t>
  </si>
  <si>
    <t>Suscripciones (periódicos y revistas, publicaciones y bases de datos)</t>
  </si>
  <si>
    <t>1. Enero a junio</t>
  </si>
  <si>
    <t>2. Enero a septiembre (anteproyecto de presupuesto)</t>
  </si>
  <si>
    <t>Secretaría de Hacienda</t>
  </si>
  <si>
    <t>1. Secretaría General de la Alcaldía de Bogotá</t>
  </si>
  <si>
    <t>4. Departamento Administrativo del Servicio Civil Distrital</t>
  </si>
  <si>
    <t>1. Secretaría Distrital de Gobierno</t>
  </si>
  <si>
    <t>2. Departamento Administrativo del Espacio Público, Dadep</t>
  </si>
  <si>
    <t>3. Instituto Distrital de la Participación y Acción Comunal, IDPAC</t>
  </si>
  <si>
    <t>1. Secretaría Distrital de Hacienda</t>
  </si>
  <si>
    <t>2. Fondo de Prestaciones Económicas, Cesantías y Pensiones de Bogotá, Foncep</t>
  </si>
  <si>
    <t>4. Lotería de Bogotá</t>
  </si>
  <si>
    <t>1. Secretaría Distrital de Planeación</t>
  </si>
  <si>
    <t>1. Secretaría Distrital de Desarrollo Económico</t>
  </si>
  <si>
    <t>4. Corporación para el Desarrollo y la Productividad - Bogotá Región</t>
  </si>
  <si>
    <t>1.  Secretaría de Educación del Distrito</t>
  </si>
  <si>
    <t>3. Universidad Distrital Francisco José de Caldas</t>
  </si>
  <si>
    <t>1. Secretaría Distrital de Salud de Bogotá</t>
  </si>
  <si>
    <t>2. Fondo Financiero Distrital de Salud</t>
  </si>
  <si>
    <t>4. Subred Integrada de Servicios de Salud Centro Oriente E.S.E.</t>
  </si>
  <si>
    <t>6. Capital Salud EPS-S SAS </t>
  </si>
  <si>
    <t>1. Secretaría Social</t>
  </si>
  <si>
    <t>2. Instituto Distrital para la Protección de la Niñez y la Juventud</t>
  </si>
  <si>
    <t>1. Secretaría de Cultura, Recreación y Deporte</t>
  </si>
  <si>
    <t>2. Instituto Distrital de Recreación y Deporte</t>
  </si>
  <si>
    <t>3. Orquesta Filarmonica de Bogotá</t>
  </si>
  <si>
    <t>4. Instituto Distrital de Patrimonio Cultural</t>
  </si>
  <si>
    <t>5. Fundación Gilberto Alzate Avendaño</t>
  </si>
  <si>
    <t>6. Instituto Distrital de las Artes</t>
  </si>
  <si>
    <t>7. Canal Capital</t>
  </si>
  <si>
    <t>2. Jardín Botánico de Bogotá</t>
  </si>
  <si>
    <t>3. Instituto Distrital de Gestión de Riesgos y Cambio Climático</t>
  </si>
  <si>
    <t>4. Instituto Distrital de Protección y Bienestar Animal IDPYBA</t>
  </si>
  <si>
    <t>1. Secretaría Distrital de Movilidad</t>
  </si>
  <si>
    <t>2. Unidad Administrativa Especial De Rehabilitacion Y Mantenimiento Vial</t>
  </si>
  <si>
    <t>3. Instituto de Desarrollo Urbano</t>
  </si>
  <si>
    <t>4. Transmilenio</t>
  </si>
  <si>
    <t>5. Empresa Metro de Bogotá </t>
  </si>
  <si>
    <t>6. Terminal de Transportes de Bogotá</t>
  </si>
  <si>
    <t>1. Secretaría Distrital del Hábitat</t>
  </si>
  <si>
    <t>6. Grupo Energía de Bogotá</t>
  </si>
  <si>
    <t>7.  Empresa de Telecomunicaciones de Bogotá</t>
  </si>
  <si>
    <t>1. Secretaría Distrital de la Mujer </t>
  </si>
  <si>
    <t>1. Secretaría Distrital de Seguridad, Convivencia y Justicia </t>
  </si>
  <si>
    <t>2. Unidad Administrativa Especial Cuerpo Oficial de Bomberos de Bogotá</t>
  </si>
  <si>
    <t>1. Secretaría Jurídica Distrital </t>
  </si>
  <si>
    <t>3. Unidad Administrativa Especial de Catastro</t>
  </si>
  <si>
    <t>3. Instituto Distrital de Turismo</t>
  </si>
  <si>
    <t>2. Instituto Popular para la Economía Social</t>
  </si>
  <si>
    <t>2. Instituto para la Investigación Educativa y el Desarrollo Pedagógico</t>
  </si>
  <si>
    <t>7. Instituto Distrital de Ciencia, Biotecnología e Innovación en Salud</t>
  </si>
  <si>
    <t>3. Subred Integrada de Servicios de Salud Norte E.S.E.</t>
  </si>
  <si>
    <t>5. Subred Integrada de Servicios de Salud Sur E.S.E</t>
  </si>
  <si>
    <t>4. Empresa de Renovación y Desarrollo Urbano de Bogotá</t>
  </si>
  <si>
    <t>2. Unidad Administrativa Especial de Servicios Públicos</t>
  </si>
  <si>
    <t>3. Caja de Vivienda Popular</t>
  </si>
  <si>
    <t>5.  Empresa de Acueducto y Alcantarillado de Bogotá</t>
  </si>
  <si>
    <t>1. Concejo de Bogotá</t>
  </si>
  <si>
    <t>2. Personería de Bogotá</t>
  </si>
  <si>
    <t>3. Veeduría Distrital de Bogotá</t>
  </si>
  <si>
    <t>Columna1</t>
  </si>
  <si>
    <t>OBSERVACIONES
(comentarios que aclaren los resultados)</t>
  </si>
  <si>
    <t>GIROS</t>
  </si>
  <si>
    <t>CONSUMO EN GIROS</t>
  </si>
  <si>
    <t>1. Secretaría Distrital de Ambiente</t>
  </si>
  <si>
    <t>UNIDAD DE MEDIDA</t>
  </si>
  <si>
    <t>CANTIDAD UNIDAD DE MEDIDA</t>
  </si>
  <si>
    <t>CONSUMO EN UNIDAD DE MEDIDA</t>
  </si>
  <si>
    <t>META
(EN % DE REDUCCIÓN DE RECURSOS)</t>
  </si>
  <si>
    <t>META
(EN % DE REDUCCIÓN DE LA UNIDAD DE MEDIDA)</t>
  </si>
  <si>
    <t>SEGUIMIENTO</t>
  </si>
  <si>
    <t>INDICADOR DE AUSTERIDAD 
(1-(total giros del periodo/total giros del mismo periodo de año anterior))</t>
  </si>
  <si>
    <t>INDICADOR DE AUSTERIDAD 
(1-(total consumo unidad de medida en el periodo/total consumo unidad de medida del mismo periodo de año anterior))</t>
  </si>
  <si>
    <t>INDICADOR DE CUMPLIMIENTO EN UNIDAD DE MEDIDA
(INDICADOR DE AUSTERIDAD/META)</t>
  </si>
  <si>
    <t>INDICADOR DE CUMPLIMIENTO EN GIROS
(INDICADOR DE AUSTERIDAD/META)</t>
  </si>
  <si>
    <t>Horas extras diurnas, nocturnas, dominicales y festivas</t>
  </si>
  <si>
    <t>No Aplica</t>
  </si>
  <si>
    <t>Equipos Celular</t>
  </si>
  <si>
    <t>Gastos de viajes y viáticos</t>
  </si>
  <si>
    <t xml:space="preserve">Planes de telefonía móvil </t>
  </si>
  <si>
    <t>Número de líneas activas.</t>
  </si>
  <si>
    <t>Líneas de telefonía fija</t>
  </si>
  <si>
    <t>Servicio contratado de alquiler de vehículos</t>
  </si>
  <si>
    <t>Parque automotor</t>
  </si>
  <si>
    <t xml:space="preserve">Impresión </t>
  </si>
  <si>
    <t>Fotocopiado</t>
  </si>
  <si>
    <t>Número de folios impresos.</t>
  </si>
  <si>
    <t xml:space="preserve">Número de fotocopias tomadas. </t>
  </si>
  <si>
    <t xml:space="preserve">Actividades definidas en los planes y programas de bienestar e incentivos para servidores públicos o actos protocolarios que deben atenderse misionalmente. </t>
  </si>
  <si>
    <t>Metros Cubicos facturados en el periodo</t>
  </si>
  <si>
    <t xml:space="preserve">Kilovatios por hora facturados en el periodo. </t>
  </si>
  <si>
    <t>¿EL GASTO / COMPONENTE SE PRIORIZA COMO GASTO ELEGIBLE PARA LA VIGENCIA?</t>
  </si>
  <si>
    <t>GASTOS CONTEMPLADOS EN EL DECRETO 492 DE 2019</t>
  </si>
  <si>
    <t>Administrativo</t>
  </si>
  <si>
    <t>Otros</t>
  </si>
  <si>
    <t>OTRAS ENTIDADES</t>
  </si>
  <si>
    <t>Nota:  Los valores deben ser registrados en pesos</t>
  </si>
  <si>
    <t>OTROS SECTORES</t>
  </si>
  <si>
    <t>Gestión_pública </t>
  </si>
  <si>
    <t>Hacienda</t>
  </si>
  <si>
    <t>Desarrollo_Económico_Indus</t>
  </si>
  <si>
    <t>Educación</t>
  </si>
  <si>
    <t>Integración_Social</t>
  </si>
  <si>
    <t>Cultura_Recreación_Deporte</t>
  </si>
  <si>
    <t>Ambiente</t>
  </si>
  <si>
    <t>Hábitat</t>
  </si>
  <si>
    <t>Seguridad_Convivencia_Justicia</t>
  </si>
  <si>
    <t>Gestión_Jurídica</t>
  </si>
  <si>
    <t>Otras_entidades</t>
  </si>
  <si>
    <t>3. Enero a diciembre</t>
  </si>
  <si>
    <t>Contratos de prestación de servicios y administración de personal FUNCIONAMIENTO</t>
  </si>
  <si>
    <t>Contratos de prestación de servicios y administración de personal INVERSIÓN*</t>
  </si>
  <si>
    <t xml:space="preserve">* Nota: Esta informacion de Inversion solo sera remitida a la Secretaria Distrital de Hacienda, para analisis interno de la DDP y, conforme a la Circular, no hace parte integral del informe de austeridad. </t>
  </si>
  <si>
    <t>Elementos de consumo (papeleria, elementos de oficina y almacenamiento)</t>
  </si>
  <si>
    <t>Elementos de consumo de oficina y de almacen</t>
  </si>
  <si>
    <t>Gas No Aplica.</t>
  </si>
  <si>
    <t xml:space="preserve">El rubro no se contempla dentro de los elegibles para realizar acciones dentro de la vigencia, teniendo en cuenta que el rubro se utiliza solo en casos donde se requiera servicios que no se contemplaron para ser financiados dentro de las actividades de proyectos de inversión, por lo cual se trata de un gasto no previsto que no puede ser cuantifica de manera previa </t>
  </si>
  <si>
    <t>Número de personas contratadas (Sin incluir Cesiones).</t>
  </si>
  <si>
    <t>Número de horas liquidadas y pagadas.</t>
  </si>
  <si>
    <t>N/A</t>
  </si>
  <si>
    <t>No aplica para el FDLBU</t>
  </si>
  <si>
    <t>El rubro no se contempla dentro de los elegibles para realizar acciones dentro de la vigencia, teniendo en cuenta que el rubro se utiliza solo en casos donde se requiera servicios que no se contemplaron para ser financiados dentro de las actividades de proyectos de inversión, por lo cual se trata de un gasto no previsto que no puede ser cuantifica de manera previa.</t>
  </si>
  <si>
    <t>Cantidad de Tiquetes expedidos y utilizados.</t>
  </si>
  <si>
    <t>LINEA BASE DEL 1 DE ENERO AL 30 DE JUNIO 2022</t>
  </si>
  <si>
    <t>LINEA BASE DEL 1 DE ENERO AL 31 DE DICIEMBRE 2022</t>
  </si>
  <si>
    <t>SEGUIMIENTO DEL 1 DE ENERO AL 30 DE JUNIO 2023</t>
  </si>
  <si>
    <t xml:space="preserve">SEGUIMIENTO DEL 1 DE ENERO AL 31 DE DICIEMBRE 2023 </t>
  </si>
  <si>
    <t>Galones</t>
  </si>
  <si>
    <t>El valor de los giros incluye contratos de vigencias anteriores y que hayan pasado con saldo para giro en los periodos reportados y/o que hayan sido adicionados.</t>
  </si>
  <si>
    <t>Durante este periodo se ejecuto parte del contrato de la vigencia anterior</t>
  </si>
  <si>
    <t>Durante el año 2022 se ejecuto parte del contrato de la vigencia anterior</t>
  </si>
  <si>
    <t>Para la vigencia 2023 se presenta aumento de consumo en relación a la sede principal,  relacionada con las obras de primeros auxilios de  la sede principal y el aumento de personal contratado</t>
  </si>
  <si>
    <t>Aunque es un rubro que no se priorizo, se ha  presentado una disminución en consumo en comparación con la vigencia anterior, los giros aumentan por el incremento en el combustible</t>
  </si>
  <si>
    <t xml:space="preserve">Se cuenta con un plan de telefonía fija </t>
  </si>
  <si>
    <t>No se han adquirido vehículos durante la vigencia 2023</t>
  </si>
  <si>
    <t>Se presenta aumento en la cantidad de hojas impresas debido a la impresión de procesos pendientes en procesos jurídicos con son: expedientes obras e inspecciones de policía</t>
  </si>
  <si>
    <t>Se contrato a monto agotable el servicio de material litográfico y elementos de publicidad, incluidos impresos, artículos promocionales, publicaciones y señalización institucional.</t>
  </si>
  <si>
    <t>Por medio de acciones como la automatización del apagado de los equipos de computo y el cambio a finales de la vigencia del 2022 se ha logrado la disminución de los consumos de este recurso en relación a los kwh, pero aumento del valor pagado debido a la subida del valor del kwh en todo el país.</t>
  </si>
  <si>
    <t>La información de la vigencia 2023, comprende los giros sobre los compromisos de la vigencia 2023 más  los giros sobre los OXP de la vigencia 2022 que se terminaron de ejecutar en el primer semestre de 2023, por el año 2022 se reportan  los giros sobre los compromisos de la  vigencia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</si>
</sst>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3" formatCode="_-* #,##0.00_-;\-* #,##0.00_-;_-* &quot;-&quot;??_-;_-@_-"/>
    <numFmt numFmtId="164" formatCode="&quot;$&quot;#,##0;[Red]\-&quot;$&quot;#,##0"/>
    <numFmt numFmtId="165" formatCode="_-&quot;$&quot;* #,##0.00_-;\-&quot;$&quot;* #,##0.00_-;_-&quot;$&quot;* &quot;-&quot;??_-;_-@_-"/>
    <numFmt numFmtId="166" formatCode="_-* #,##0_-;\-* #,##0_-;_-* &quot;-&quot;??_-;_-@_-"/>
    <numFmt numFmtId="167" formatCode="_-&quot;$&quot;* #,##0_-;\-&quot;$&quot;* #,##0_-;_-&quot;$&quot;* &quot;-&quot;??_-;_-@_-"/>
    <numFmt numFmtId="168" formatCode="0.0"/>
  </numFmts>
  <fonts count="13" x14ac:knownFonts="1">
    <font>
      <sz val="11"/>
      <color theme="1"/>
      <name val="Calibri"/>
      <family val="2"/>
      <scheme val="minor"/>
    </font>
    <font>
      <b/>
      <sz val="11"/>
      <color theme="8" tint="-0.249977111117893"/>
      <name val="Calibri"/>
      <family val="2"/>
      <scheme val="minor"/>
    </font>
    <font>
      <sz val="11"/>
      <color theme="1"/>
      <name val="Calibri"/>
      <family val="2"/>
      <scheme val="minor"/>
    </font>
    <font>
      <sz val="11"/>
      <color rgb="FF006100"/>
      <name val="Calibri"/>
      <family val="2"/>
      <scheme val="minor"/>
    </font>
    <font>
      <sz val="11"/>
      <name val="Calibri"/>
      <family val="2"/>
      <scheme val="minor"/>
    </font>
    <font>
      <b/>
      <sz val="11"/>
      <color rgb="FF000000"/>
      <name val="Calibri"/>
      <family val="2"/>
      <scheme val="minor"/>
    </font>
    <font>
      <b/>
      <sz val="11"/>
      <color rgb="FF333333"/>
      <name val="Calibri"/>
      <family val="2"/>
      <scheme val="minor"/>
    </font>
    <font>
      <b/>
      <sz val="24"/>
      <color theme="8" tint="-0.249977111117893"/>
      <name val="Calibri"/>
      <family val="2"/>
      <scheme val="minor"/>
    </font>
    <font>
      <b/>
      <sz val="11"/>
      <color theme="3"/>
      <name val="Calibri"/>
      <family val="2"/>
      <scheme val="minor"/>
    </font>
    <font>
      <sz val="11"/>
      <color theme="0" tint="-0.499984740745262"/>
      <name val="Calibri"/>
      <family val="2"/>
      <scheme val="minor"/>
    </font>
    <font>
      <b/>
      <sz val="11"/>
      <color theme="1"/>
      <name val="Calibri"/>
      <family val="2"/>
      <scheme val="minor"/>
    </font>
    <font>
      <b/>
      <sz val="10"/>
      <color theme="1"/>
      <name val="Calibri Light"/>
      <family val="2"/>
    </font>
    <font>
      <b/>
      <sz val="9"/>
      <color indexed="81"/>
      <name val="Tahoma"/>
      <family val="2"/>
    </font>
  </fonts>
  <fills count="1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6EFCE"/>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s>
  <borders count="59">
    <border>
      <left/>
      <right/>
      <top/>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diagonal/>
    </border>
    <border>
      <left style="thin">
        <color theme="4" tint="0.39994506668294322"/>
      </left>
      <right style="thin">
        <color theme="4" tint="0.39994506668294322"/>
      </right>
      <top/>
      <bottom/>
      <diagonal/>
    </border>
    <border>
      <left style="thin">
        <color theme="4" tint="0.399945066682943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medium">
        <color theme="4" tint="0.39991454817346722"/>
      </bottom>
      <diagonal/>
    </border>
    <border>
      <left style="medium">
        <color theme="4" tint="0.39991454817346722"/>
      </left>
      <right style="thin">
        <color theme="4" tint="0.39994506668294322"/>
      </right>
      <top/>
      <bottom style="thin">
        <color theme="4" tint="0.39994506668294322"/>
      </bottom>
      <diagonal/>
    </border>
    <border>
      <left style="medium">
        <color theme="4" tint="0.39991454817346722"/>
      </left>
      <right style="thin">
        <color theme="4" tint="0.39994506668294322"/>
      </right>
      <top style="thin">
        <color theme="4" tint="0.39994506668294322"/>
      </top>
      <bottom/>
      <diagonal/>
    </border>
    <border>
      <left style="thin">
        <color theme="4" tint="0.39994506668294322"/>
      </left>
      <right style="thin">
        <color theme="4" tint="0.39994506668294322"/>
      </right>
      <top/>
      <bottom style="medium">
        <color theme="4" tint="0.39991454817346722"/>
      </bottom>
      <diagonal/>
    </border>
    <border>
      <left style="medium">
        <color theme="4" tint="0.39991454817346722"/>
      </left>
      <right style="thin">
        <color theme="4" tint="0.39994506668294322"/>
      </right>
      <top/>
      <bottom/>
      <diagonal/>
    </border>
    <border>
      <left style="medium">
        <color theme="4" tint="0.39991454817346722"/>
      </left>
      <right style="thin">
        <color theme="4" tint="0.39994506668294322"/>
      </right>
      <top/>
      <bottom style="medium">
        <color theme="4" tint="0.39991454817346722"/>
      </bottom>
      <diagonal/>
    </border>
    <border>
      <left style="medium">
        <color theme="4" tint="0.39991454817346722"/>
      </left>
      <right style="medium">
        <color theme="4" tint="0.39991454817346722"/>
      </right>
      <top/>
      <bottom style="thin">
        <color theme="4" tint="0.39994506668294322"/>
      </bottom>
      <diagonal/>
    </border>
    <border>
      <left style="thin">
        <color theme="4" tint="0.39994506668294322"/>
      </left>
      <right/>
      <top/>
      <bottom style="thin">
        <color theme="4" tint="0.39994506668294322"/>
      </bottom>
      <diagonal/>
    </border>
    <border>
      <left style="medium">
        <color theme="4" tint="0.39991454817346722"/>
      </left>
      <right style="medium">
        <color theme="4" tint="0.39991454817346722"/>
      </right>
      <top style="thin">
        <color theme="4" tint="0.39994506668294322"/>
      </top>
      <bottom style="thin">
        <color theme="4" tint="0.39994506668294322"/>
      </bottom>
      <diagonal/>
    </border>
    <border>
      <left style="medium">
        <color theme="4" tint="0.39991454817346722"/>
      </left>
      <right style="medium">
        <color theme="4" tint="0.39991454817346722"/>
      </right>
      <top style="thin">
        <color theme="4" tint="0.39994506668294322"/>
      </top>
      <bottom style="medium">
        <color theme="4" tint="0.39991454817346722"/>
      </bottom>
      <diagonal/>
    </border>
    <border>
      <left style="thin">
        <color theme="4" tint="0.39994506668294322"/>
      </left>
      <right style="thin">
        <color theme="4" tint="0.39994506668294322"/>
      </right>
      <top style="thin">
        <color theme="4" tint="0.39994506668294322"/>
      </top>
      <bottom style="medium">
        <color theme="4" tint="0.39988402966399123"/>
      </bottom>
      <diagonal/>
    </border>
    <border>
      <left style="thin">
        <color theme="4" tint="0.39994506668294322"/>
      </left>
      <right style="thin">
        <color theme="4" tint="0.39994506668294322"/>
      </right>
      <top style="medium">
        <color theme="4" tint="0.39988402966399123"/>
      </top>
      <bottom style="thin">
        <color theme="4" tint="0.39994506668294322"/>
      </bottom>
      <diagonal/>
    </border>
    <border>
      <left style="thin">
        <color theme="4" tint="0.39994506668294322"/>
      </left>
      <right/>
      <top/>
      <bottom/>
      <diagonal/>
    </border>
    <border>
      <left style="medium">
        <color theme="4" tint="0.39988402966399123"/>
      </left>
      <right/>
      <top style="medium">
        <color theme="4" tint="0.39988402966399123"/>
      </top>
      <bottom style="medium">
        <color theme="4" tint="0.39988402966399123"/>
      </bottom>
      <diagonal/>
    </border>
    <border>
      <left/>
      <right/>
      <top style="medium">
        <color theme="4" tint="0.39988402966399123"/>
      </top>
      <bottom style="medium">
        <color theme="4" tint="0.39988402966399123"/>
      </bottom>
      <diagonal/>
    </border>
    <border>
      <left style="medium">
        <color theme="4" tint="0.39988402966399123"/>
      </left>
      <right style="medium">
        <color theme="4" tint="0.39988402966399123"/>
      </right>
      <top style="thin">
        <color theme="4" tint="0.39994506668294322"/>
      </top>
      <bottom style="thin">
        <color theme="4" tint="0.39994506668294322"/>
      </bottom>
      <diagonal/>
    </border>
    <border>
      <left style="thin">
        <color theme="4" tint="0.39988402966399123"/>
      </left>
      <right style="thin">
        <color theme="4" tint="0.39988402966399123"/>
      </right>
      <top style="thin">
        <color theme="4" tint="0.39988402966399123"/>
      </top>
      <bottom style="thin">
        <color theme="4" tint="0.39988402966399123"/>
      </bottom>
      <diagonal/>
    </border>
    <border>
      <left style="medium">
        <color theme="4" tint="0.39988402966399123"/>
      </left>
      <right style="medium">
        <color theme="4" tint="0.39988402966399123"/>
      </right>
      <top/>
      <bottom style="thin">
        <color theme="4" tint="0.39994506668294322"/>
      </bottom>
      <diagonal/>
    </border>
    <border>
      <left style="medium">
        <color theme="4" tint="0.39988402966399123"/>
      </left>
      <right style="medium">
        <color theme="4" tint="0.39988402966399123"/>
      </right>
      <top style="thin">
        <color theme="4" tint="0.39994506668294322"/>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indexed="64"/>
      </right>
      <top style="thin">
        <color theme="4" tint="0.39997558519241921"/>
      </top>
      <bottom style="thin">
        <color indexed="64"/>
      </bottom>
      <diagonal/>
    </border>
    <border>
      <left style="thin">
        <color indexed="64"/>
      </left>
      <right style="thin">
        <color theme="4" tint="0.39997558519241921"/>
      </right>
      <top style="thin">
        <color theme="4" tint="0.39997558519241921"/>
      </top>
      <bottom style="thin">
        <color indexed="64"/>
      </bottom>
      <diagonal/>
    </border>
    <border>
      <left style="thin">
        <color theme="4" tint="0.39997558519241921"/>
      </left>
      <right style="thin">
        <color indexed="64"/>
      </right>
      <top style="thin">
        <color indexed="64"/>
      </top>
      <bottom style="thin">
        <color theme="4" tint="0.39997558519241921"/>
      </bottom>
      <diagonal/>
    </border>
    <border>
      <left style="thin">
        <color indexed="64"/>
      </left>
      <right style="thin">
        <color theme="4" tint="0.39997558519241921"/>
      </right>
      <top style="thin">
        <color indexed="64"/>
      </top>
      <bottom style="thin">
        <color theme="4" tint="0.39997558519241921"/>
      </bottom>
      <diagonal/>
    </border>
    <border>
      <left/>
      <right style="thin">
        <color theme="4" tint="0.39997558519241921"/>
      </right>
      <top style="thin">
        <color theme="4" tint="0.39997558519241921"/>
      </top>
      <bottom style="thin">
        <color indexed="64"/>
      </bottom>
      <diagonal/>
    </border>
    <border>
      <left/>
      <right style="thin">
        <color theme="4" tint="0.39997558519241921"/>
      </right>
      <top style="thin">
        <color indexed="64"/>
      </top>
      <bottom style="thin">
        <color theme="4" tint="0.39997558519241921"/>
      </bottom>
      <diagonal/>
    </border>
    <border>
      <left style="thin">
        <color theme="4" tint="0.39997558519241921"/>
      </left>
      <right style="thin">
        <color theme="4" tint="0.39997558519241921"/>
      </right>
      <top style="thin">
        <color theme="4" tint="0.39997558519241921"/>
      </top>
      <bottom style="thin">
        <color indexed="64"/>
      </bottom>
      <diagonal/>
    </border>
    <border>
      <left style="thin">
        <color theme="4" tint="0.39997558519241921"/>
      </left>
      <right style="thin">
        <color theme="4" tint="0.39997558519241921"/>
      </right>
      <top style="thin">
        <color indexed="64"/>
      </top>
      <bottom style="thin">
        <color theme="4" tint="0.39997558519241921"/>
      </bottom>
      <diagonal/>
    </border>
    <border>
      <left style="thin">
        <color theme="4" tint="0.39997558519241921"/>
      </left>
      <right/>
      <top/>
      <bottom/>
      <diagonal/>
    </border>
    <border>
      <left style="thin">
        <color theme="4" tint="0.39994506668294322"/>
      </left>
      <right/>
      <top style="medium">
        <color theme="4" tint="0.39991454817346722"/>
      </top>
      <bottom/>
      <diagonal/>
    </border>
    <border>
      <left style="thin">
        <color theme="4" tint="0.39994506668294322"/>
      </left>
      <right style="thin">
        <color theme="4" tint="0.39994506668294322"/>
      </right>
      <top style="medium">
        <color theme="4" tint="0.39988402966399123"/>
      </top>
      <bottom/>
      <diagonal/>
    </border>
    <border>
      <left style="thin">
        <color theme="4" tint="0.39994506668294322"/>
      </left>
      <right style="thin">
        <color theme="4" tint="0.39994506668294322"/>
      </right>
      <top/>
      <bottom style="medium">
        <color theme="4" tint="0.39988402966399123"/>
      </bottom>
      <diagonal/>
    </border>
    <border>
      <left style="thin">
        <color theme="4" tint="0.39994506668294322"/>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4506668294322"/>
      </left>
      <right/>
      <top/>
      <bottom style="thin">
        <color theme="4" tint="0.39997558519241921"/>
      </bottom>
      <diagonal/>
    </border>
    <border>
      <left/>
      <right style="thin">
        <color theme="4" tint="0.39997558519241921"/>
      </right>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diagonal/>
    </border>
    <border>
      <left style="thin">
        <color theme="4" tint="0.39988402966399123"/>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top style="thin">
        <color theme="4" tint="0.39988402966399123"/>
      </top>
      <bottom/>
      <diagonal/>
    </border>
    <border>
      <left style="medium">
        <color theme="4" tint="0.39988402966399123"/>
      </left>
      <right style="medium">
        <color theme="4" tint="0.39991454817346722"/>
      </right>
      <top style="thin">
        <color theme="4" tint="0.39994506668294322"/>
      </top>
      <bottom/>
      <diagonal/>
    </border>
    <border>
      <left style="medium">
        <color theme="4" tint="0.39988402966399123"/>
      </left>
      <right style="medium">
        <color theme="4" tint="0.39991454817346722"/>
      </right>
      <top/>
      <bottom style="thin">
        <color theme="4" tint="0.39994506668294322"/>
      </bottom>
      <diagonal/>
    </border>
    <border>
      <left style="medium">
        <color theme="4" tint="0.39988402966399123"/>
      </left>
      <right style="medium">
        <color theme="4" tint="0.39991454817346722"/>
      </right>
      <top/>
      <bottom/>
      <diagonal/>
    </border>
    <border>
      <left style="medium">
        <color theme="4" tint="0.39988402966399123"/>
      </left>
      <right style="medium">
        <color theme="4" tint="0.39988402966399123"/>
      </right>
      <top/>
      <bottom/>
      <diagonal/>
    </border>
    <border>
      <left style="medium">
        <color theme="4" tint="0.39991454817346722"/>
      </left>
      <right/>
      <top style="medium">
        <color theme="4" tint="0.39988402966399123"/>
      </top>
      <bottom/>
      <diagonal/>
    </border>
    <border>
      <left/>
      <right style="thin">
        <color theme="4" tint="0.39994506668294322"/>
      </right>
      <top style="medium">
        <color theme="4" tint="0.39988402966399123"/>
      </top>
      <bottom/>
      <diagonal/>
    </border>
    <border>
      <left style="medium">
        <color theme="4" tint="0.39991454817346722"/>
      </left>
      <right/>
      <top/>
      <bottom/>
      <diagonal/>
    </border>
    <border>
      <left/>
      <right style="thin">
        <color theme="4" tint="0.39994506668294322"/>
      </right>
      <top/>
      <bottom/>
      <diagonal/>
    </border>
    <border>
      <left style="medium">
        <color theme="4" tint="0.39991454817346722"/>
      </left>
      <right/>
      <top/>
      <bottom style="medium">
        <color theme="4" tint="0.39988402966399123"/>
      </bottom>
      <diagonal/>
    </border>
    <border>
      <left/>
      <right style="thin">
        <color theme="4" tint="0.39994506668294322"/>
      </right>
      <top/>
      <bottom style="medium">
        <color theme="4" tint="0.39988402966399123"/>
      </bottom>
      <diagonal/>
    </border>
  </borders>
  <cellStyleXfs count="6">
    <xf numFmtId="0" fontId="0" fillId="0" borderId="0"/>
    <xf numFmtId="42" fontId="2" fillId="0" borderId="0" applyFont="0" applyFill="0" applyBorder="0" applyAlignment="0" applyProtection="0"/>
    <xf numFmtId="9" fontId="2" fillId="0" borderId="0" applyFont="0" applyFill="0" applyBorder="0" applyAlignment="0" applyProtection="0"/>
    <xf numFmtId="0" fontId="3" fillId="6" borderId="0" applyNumberFormat="0" applyBorder="0" applyAlignment="0" applyProtection="0"/>
    <xf numFmtId="43" fontId="2" fillId="0" borderId="0" applyFont="0" applyFill="0" applyBorder="0" applyAlignment="0" applyProtection="0"/>
    <xf numFmtId="165" fontId="2" fillId="0" borderId="0" applyFont="0" applyFill="0" applyBorder="0" applyAlignment="0" applyProtection="0"/>
  </cellStyleXfs>
  <cellXfs count="151">
    <xf numFmtId="0" fontId="0" fillId="0" borderId="0" xfId="0"/>
    <xf numFmtId="0" fontId="0" fillId="0" borderId="0" xfId="0" applyAlignment="1">
      <alignment horizontal="left" vertical="center"/>
    </xf>
    <xf numFmtId="0" fontId="0" fillId="2" borderId="2" xfId="0" applyFill="1" applyBorder="1" applyAlignment="1">
      <alignment vertical="center"/>
    </xf>
    <xf numFmtId="0" fontId="0" fillId="2" borderId="0" xfId="0" applyFill="1" applyAlignment="1">
      <alignment vertical="center"/>
    </xf>
    <xf numFmtId="0" fontId="3" fillId="6" borderId="0" xfId="3" applyAlignment="1">
      <alignment horizontal="center"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2" xfId="0" applyFill="1" applyBorder="1" applyAlignment="1">
      <alignment vertical="center"/>
    </xf>
    <xf numFmtId="0" fontId="0" fillId="2" borderId="22" xfId="0" applyFill="1" applyBorder="1" applyAlignment="1">
      <alignment vertical="center" wrapText="1"/>
    </xf>
    <xf numFmtId="9" fontId="0" fillId="2" borderId="13" xfId="2" applyFont="1" applyFill="1" applyBorder="1" applyAlignment="1" applyProtection="1">
      <alignment horizontal="center" vertical="center"/>
      <protection locked="0"/>
    </xf>
    <xf numFmtId="9" fontId="0" fillId="2" borderId="12" xfId="0" applyNumberFormat="1" applyFill="1" applyBorder="1" applyAlignment="1" applyProtection="1">
      <alignment horizontal="center" vertical="center"/>
      <protection locked="0"/>
    </xf>
    <xf numFmtId="9" fontId="0" fillId="2" borderId="13" xfId="2" applyFont="1" applyFill="1" applyBorder="1" applyAlignment="1" applyProtection="1">
      <alignment horizontal="center" vertical="center"/>
    </xf>
    <xf numFmtId="9" fontId="0" fillId="2" borderId="12" xfId="0" applyNumberFormat="1" applyFill="1" applyBorder="1" applyAlignment="1">
      <alignment horizontal="center" vertical="center"/>
    </xf>
    <xf numFmtId="0" fontId="0" fillId="2" borderId="0" xfId="0" applyFill="1" applyProtection="1">
      <protection locked="0"/>
    </xf>
    <xf numFmtId="0" fontId="0" fillId="0" borderId="0" xfId="0" applyProtection="1">
      <protection locked="0"/>
    </xf>
    <xf numFmtId="0" fontId="1" fillId="4" borderId="22" xfId="0" applyFont="1" applyFill="1" applyBorder="1" applyAlignment="1" applyProtection="1">
      <alignment horizontal="right" vertical="center" wrapText="1"/>
      <protection locked="0"/>
    </xf>
    <xf numFmtId="0" fontId="1" fillId="2" borderId="0" xfId="0" applyFont="1" applyFill="1" applyAlignment="1" applyProtection="1">
      <alignment horizontal="center" vertical="center" wrapText="1"/>
      <protection locked="0"/>
    </xf>
    <xf numFmtId="0" fontId="1" fillId="10" borderId="35" xfId="0" applyFont="1" applyFill="1" applyBorder="1" applyAlignment="1" applyProtection="1">
      <alignment horizontal="center" vertical="center" wrapText="1"/>
      <protection locked="0"/>
    </xf>
    <xf numFmtId="0" fontId="1" fillId="7" borderId="35" xfId="0" applyFont="1" applyFill="1" applyBorder="1" applyAlignment="1" applyProtection="1">
      <alignment horizontal="center" vertical="center" wrapText="1"/>
      <protection locked="0"/>
    </xf>
    <xf numFmtId="0" fontId="1" fillId="8" borderId="25" xfId="0" applyFont="1" applyFill="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42" fontId="0" fillId="0" borderId="4" xfId="1" applyFont="1" applyBorder="1" applyAlignment="1" applyProtection="1">
      <alignment horizontal="right" vertical="center"/>
      <protection locked="0"/>
    </xf>
    <xf numFmtId="9" fontId="0" fillId="0" borderId="4" xfId="2"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1" fillId="9" borderId="25" xfId="0" applyFont="1" applyFill="1" applyBorder="1" applyAlignment="1" applyProtection="1">
      <alignment horizontal="center" vertical="center" wrapText="1"/>
      <protection locked="0"/>
    </xf>
    <xf numFmtId="0" fontId="1" fillId="11" borderId="25"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 fillId="4" borderId="45" xfId="0" applyFont="1" applyFill="1" applyBorder="1" applyAlignment="1" applyProtection="1">
      <alignment horizontal="right" vertical="center" wrapText="1"/>
      <protection locked="0"/>
    </xf>
    <xf numFmtId="166" fontId="1" fillId="8" borderId="25" xfId="4" applyNumberFormat="1" applyFont="1" applyFill="1" applyBorder="1" applyAlignment="1" applyProtection="1">
      <alignment horizontal="center" vertical="center" wrapText="1"/>
      <protection locked="0"/>
    </xf>
    <xf numFmtId="166" fontId="0" fillId="0" borderId="12" xfId="4" applyNumberFormat="1" applyFont="1" applyBorder="1" applyAlignment="1" applyProtection="1">
      <alignment horizontal="right" vertical="center"/>
      <protection locked="0"/>
    </xf>
    <xf numFmtId="166" fontId="0" fillId="0" borderId="0" xfId="4" applyNumberFormat="1" applyFont="1" applyProtection="1">
      <protection locked="0"/>
    </xf>
    <xf numFmtId="0" fontId="5" fillId="0" borderId="7" xfId="0" applyFont="1" applyBorder="1" applyAlignment="1" applyProtection="1">
      <alignment horizontal="center" vertical="center" wrapText="1"/>
      <protection locked="0"/>
    </xf>
    <xf numFmtId="167" fontId="0" fillId="0" borderId="0" xfId="5" applyNumberFormat="1" applyFont="1"/>
    <xf numFmtId="168" fontId="0" fillId="0" borderId="0" xfId="0" applyNumberFormat="1"/>
    <xf numFmtId="3" fontId="0" fillId="0" borderId="0" xfId="0" applyNumberFormat="1"/>
    <xf numFmtId="3" fontId="11" fillId="0" borderId="0" xfId="0" applyNumberFormat="1" applyFont="1"/>
    <xf numFmtId="164" fontId="11" fillId="0" borderId="0" xfId="0" applyNumberFormat="1" applyFont="1"/>
    <xf numFmtId="42" fontId="0" fillId="0" borderId="4" xfId="1" applyFont="1" applyFill="1" applyBorder="1" applyAlignment="1" applyProtection="1">
      <alignment horizontal="right" vertical="center"/>
      <protection locked="0"/>
    </xf>
    <xf numFmtId="166" fontId="0" fillId="0" borderId="12" xfId="4" applyNumberFormat="1" applyFont="1" applyFill="1" applyBorder="1" applyAlignment="1" applyProtection="1">
      <alignment horizontal="right" vertical="center"/>
      <protection locked="0"/>
    </xf>
    <xf numFmtId="9" fontId="0" fillId="0" borderId="4" xfId="2" applyFont="1" applyFill="1" applyBorder="1" applyAlignment="1" applyProtection="1">
      <alignment horizontal="center" vertical="center"/>
      <protection locked="0"/>
    </xf>
    <xf numFmtId="166" fontId="0" fillId="13" borderId="12" xfId="4" applyNumberFormat="1" applyFont="1" applyFill="1" applyBorder="1" applyAlignment="1" applyProtection="1">
      <alignment horizontal="right" vertical="center"/>
      <protection locked="0"/>
    </xf>
    <xf numFmtId="42" fontId="0" fillId="13" borderId="4" xfId="1" applyFont="1" applyFill="1" applyBorder="1" applyAlignment="1" applyProtection="1">
      <alignment horizontal="right" vertical="center"/>
      <protection locked="0"/>
    </xf>
    <xf numFmtId="9" fontId="0" fillId="13" borderId="13" xfId="2" applyFont="1" applyFill="1" applyBorder="1" applyAlignment="1" applyProtection="1">
      <alignment horizontal="center" vertical="center"/>
      <protection locked="0"/>
    </xf>
    <xf numFmtId="9" fontId="0" fillId="13" borderId="12" xfId="0" applyNumberFormat="1" applyFill="1"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9" fontId="4" fillId="0" borderId="13" xfId="2" applyFont="1" applyFill="1" applyBorder="1" applyAlignment="1" applyProtection="1">
      <alignment horizontal="center" vertical="center" wrapText="1"/>
      <protection locked="0"/>
    </xf>
    <xf numFmtId="0" fontId="0" fillId="0" borderId="12" xfId="0"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166" fontId="1" fillId="12" borderId="45" xfId="4" applyNumberFormat="1" applyFont="1" applyFill="1" applyBorder="1" applyAlignment="1" applyProtection="1">
      <alignment horizontal="right" vertical="center" wrapText="1"/>
      <protection locked="0"/>
    </xf>
    <xf numFmtId="166" fontId="1" fillId="12" borderId="46" xfId="4" applyNumberFormat="1" applyFont="1" applyFill="1" applyBorder="1" applyAlignment="1" applyProtection="1">
      <alignment horizontal="right" vertical="center" wrapText="1"/>
      <protection locked="0"/>
    </xf>
    <xf numFmtId="166" fontId="1" fillId="12" borderId="0" xfId="4" applyNumberFormat="1" applyFont="1" applyFill="1" applyBorder="1" applyAlignment="1" applyProtection="1">
      <alignment horizontal="center" wrapText="1"/>
      <protection locked="0"/>
    </xf>
    <xf numFmtId="0" fontId="9" fillId="2" borderId="45" xfId="0" applyFont="1" applyFill="1" applyBorder="1" applyAlignment="1" applyProtection="1">
      <alignment horizontal="center"/>
      <protection locked="0"/>
    </xf>
    <xf numFmtId="0" fontId="9" fillId="2" borderId="47" xfId="0" applyFont="1" applyFill="1" applyBorder="1" applyAlignment="1" applyProtection="1">
      <alignment horizontal="center"/>
      <protection locked="0"/>
    </xf>
    <xf numFmtId="166" fontId="4" fillId="0" borderId="21" xfId="4" applyNumberFormat="1" applyFont="1" applyFill="1" applyBorder="1" applyAlignment="1" applyProtection="1">
      <alignment horizontal="center" vertical="center" wrapText="1"/>
      <protection locked="0"/>
    </xf>
    <xf numFmtId="0" fontId="0" fillId="0" borderId="12" xfId="0" applyBorder="1" applyAlignment="1" applyProtection="1">
      <alignment horizontal="right" vertical="center"/>
      <protection locked="0"/>
    </xf>
    <xf numFmtId="0" fontId="0" fillId="0" borderId="14" xfId="0" applyBorder="1" applyAlignment="1" applyProtection="1">
      <alignment horizontal="right" vertical="center"/>
      <protection locked="0"/>
    </xf>
    <xf numFmtId="42" fontId="0" fillId="0" borderId="1" xfId="1" applyFont="1" applyFill="1" applyBorder="1" applyAlignment="1" applyProtection="1">
      <alignment horizontal="right" vertical="center"/>
      <protection locked="0"/>
    </xf>
    <xf numFmtId="42" fontId="0" fillId="0" borderId="8" xfId="1" applyFont="1" applyFill="1" applyBorder="1" applyAlignment="1" applyProtection="1">
      <alignment vertical="center"/>
      <protection locked="0"/>
    </xf>
    <xf numFmtId="42" fontId="0" fillId="0" borderId="10" xfId="1" applyFont="1" applyFill="1" applyBorder="1" applyAlignment="1" applyProtection="1">
      <alignment vertical="center"/>
      <protection locked="0"/>
    </xf>
    <xf numFmtId="0" fontId="0" fillId="0" borderId="15" xfId="0" applyBorder="1" applyAlignment="1" applyProtection="1">
      <alignment horizontal="right" vertical="center"/>
      <protection locked="0"/>
    </xf>
    <xf numFmtId="42" fontId="0" fillId="0" borderId="11" xfId="1" applyFont="1" applyFill="1" applyBorder="1" applyAlignment="1" applyProtection="1">
      <alignment vertical="center"/>
      <protection locked="0"/>
    </xf>
    <xf numFmtId="166" fontId="0" fillId="0" borderId="0" xfId="4" applyNumberFormat="1" applyFont="1" applyFill="1" applyAlignment="1" applyProtection="1">
      <alignment horizontal="center"/>
      <protection locked="0"/>
    </xf>
    <xf numFmtId="0" fontId="0" fillId="0" borderId="0" xfId="0" applyAlignment="1" applyProtection="1">
      <alignment wrapText="1"/>
      <protection locked="0"/>
    </xf>
    <xf numFmtId="9" fontId="0" fillId="0" borderId="0" xfId="2" applyFont="1" applyFill="1" applyProtection="1">
      <protection locked="0"/>
    </xf>
    <xf numFmtId="9" fontId="4" fillId="0" borderId="1" xfId="2" applyFont="1" applyFill="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42" fontId="2" fillId="0" borderId="4" xfId="1" applyFont="1" applyFill="1" applyBorder="1" applyAlignment="1" applyProtection="1">
      <alignment horizontal="right" vertical="center"/>
      <protection locked="0"/>
    </xf>
    <xf numFmtId="166" fontId="4" fillId="0" borderId="21" xfId="4" applyNumberFormat="1" applyFont="1" applyFill="1" applyBorder="1" applyAlignment="1" applyProtection="1">
      <alignment vertical="center" wrapText="1"/>
      <protection locked="0"/>
    </xf>
    <xf numFmtId="166" fontId="4" fillId="0" borderId="23" xfId="4" applyNumberFormat="1" applyFont="1" applyFill="1" applyBorder="1" applyAlignment="1" applyProtection="1">
      <alignment horizontal="center" vertical="center" wrapText="1"/>
      <protection locked="0"/>
    </xf>
    <xf numFmtId="42" fontId="0" fillId="0" borderId="6" xfId="1" applyFont="1" applyFill="1" applyBorder="1" applyAlignment="1" applyProtection="1">
      <alignment horizontal="right" vertical="center"/>
      <protection locked="0"/>
    </xf>
    <xf numFmtId="42" fontId="0" fillId="0" borderId="52" xfId="1" applyFont="1" applyFill="1" applyBorder="1" applyAlignment="1" applyProtection="1">
      <alignment vertical="center"/>
      <protection locked="0"/>
    </xf>
    <xf numFmtId="166" fontId="4" fillId="0" borderId="51" xfId="4" applyNumberFormat="1" applyFont="1" applyFill="1" applyBorder="1" applyAlignment="1" applyProtection="1">
      <alignment vertical="center" wrapText="1"/>
      <protection locked="0"/>
    </xf>
    <xf numFmtId="0" fontId="0" fillId="0" borderId="12" xfId="0" applyBorder="1" applyAlignment="1" applyProtection="1">
      <alignment horizontal="left" vertical="center"/>
      <protection locked="0"/>
    </xf>
    <xf numFmtId="0" fontId="0" fillId="0" borderId="12" xfId="0" applyBorder="1" applyAlignment="1" applyProtection="1">
      <alignment horizontal="left" vertical="center" wrapText="1"/>
      <protection locked="0"/>
    </xf>
    <xf numFmtId="0" fontId="0" fillId="0" borderId="0" xfId="0" applyAlignment="1" applyProtection="1">
      <alignment horizontal="left"/>
      <protection locked="0"/>
    </xf>
    <xf numFmtId="0" fontId="0" fillId="0" borderId="0" xfId="0" applyAlignment="1" applyProtection="1">
      <alignment horizontal="left" vertical="center" wrapText="1"/>
      <protection locked="0"/>
    </xf>
    <xf numFmtId="0" fontId="7" fillId="2" borderId="0" xfId="0" applyFont="1" applyFill="1" applyAlignment="1" applyProtection="1">
      <alignment horizontal="center" vertical="center"/>
      <protection locked="0"/>
    </xf>
    <xf numFmtId="0" fontId="1" fillId="12" borderId="45" xfId="0" applyFont="1" applyFill="1" applyBorder="1" applyAlignment="1" applyProtection="1">
      <alignment horizontal="right" vertical="center" wrapText="1"/>
      <protection locked="0"/>
    </xf>
    <xf numFmtId="0" fontId="1" fillId="12" borderId="46" xfId="0" applyFont="1" applyFill="1" applyBorder="1" applyAlignment="1" applyProtection="1">
      <alignment horizontal="right" vertical="center" wrapText="1"/>
      <protection locked="0"/>
    </xf>
    <xf numFmtId="0" fontId="9" fillId="2" borderId="45" xfId="0" applyFont="1" applyFill="1" applyBorder="1" applyAlignment="1" applyProtection="1">
      <alignment horizontal="center"/>
      <protection locked="0"/>
    </xf>
    <xf numFmtId="0" fontId="9" fillId="2" borderId="47" xfId="0" applyFont="1" applyFill="1" applyBorder="1" applyAlignment="1" applyProtection="1">
      <alignment horizontal="center"/>
      <protection locked="0"/>
    </xf>
    <xf numFmtId="0" fontId="9" fillId="2" borderId="46" xfId="0" applyFont="1" applyFill="1" applyBorder="1" applyAlignment="1" applyProtection="1">
      <alignment horizontal="center"/>
      <protection locked="0"/>
    </xf>
    <xf numFmtId="9" fontId="0" fillId="0" borderId="8" xfId="2" applyFont="1" applyFill="1" applyBorder="1" applyAlignment="1" applyProtection="1">
      <alignment horizontal="center" vertical="center" wrapText="1"/>
      <protection locked="0"/>
    </xf>
    <xf numFmtId="9" fontId="0" fillId="0" borderId="10" xfId="2" applyFont="1" applyFill="1" applyBorder="1" applyAlignment="1" applyProtection="1">
      <alignment horizontal="center" vertical="center"/>
      <protection locked="0"/>
    </xf>
    <xf numFmtId="9" fontId="0" fillId="0" borderId="7" xfId="2" applyFont="1" applyFill="1" applyBorder="1" applyAlignment="1" applyProtection="1">
      <alignment horizontal="center" vertical="center"/>
      <protection locked="0"/>
    </xf>
    <xf numFmtId="0" fontId="8" fillId="8" borderId="34" xfId="0" applyFont="1" applyFill="1" applyBorder="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1" fillId="2" borderId="34"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6" fillId="0" borderId="8"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42" fontId="0" fillId="0" borderId="8" xfId="1" applyFont="1" applyFill="1" applyBorder="1" applyAlignment="1" applyProtection="1">
      <alignment horizontal="center" vertical="center"/>
      <protection locked="0"/>
    </xf>
    <xf numFmtId="42" fontId="0" fillId="0" borderId="7" xfId="1"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1" fillId="3" borderId="53" xfId="0" applyFont="1" applyFill="1" applyBorder="1" applyAlignment="1" applyProtection="1">
      <alignment horizontal="center" vertical="center" wrapText="1"/>
      <protection locked="0"/>
    </xf>
    <xf numFmtId="0" fontId="1" fillId="3" borderId="54" xfId="0" applyFont="1" applyFill="1" applyBorder="1" applyAlignment="1" applyProtection="1">
      <alignment horizontal="center" vertical="center" wrapText="1"/>
      <protection locked="0"/>
    </xf>
    <xf numFmtId="0" fontId="1" fillId="3" borderId="55" xfId="0" applyFont="1" applyFill="1" applyBorder="1" applyAlignment="1" applyProtection="1">
      <alignment horizontal="center" vertical="center" wrapText="1"/>
      <protection locked="0"/>
    </xf>
    <xf numFmtId="0" fontId="1" fillId="3" borderId="56" xfId="0" applyFont="1" applyFill="1" applyBorder="1" applyAlignment="1" applyProtection="1">
      <alignment horizontal="center" vertical="center" wrapText="1"/>
      <protection locked="0"/>
    </xf>
    <xf numFmtId="0" fontId="1" fillId="3" borderId="57" xfId="0" applyFont="1" applyFill="1" applyBorder="1" applyAlignment="1" applyProtection="1">
      <alignment horizontal="center" vertical="center" wrapText="1"/>
      <protection locked="0"/>
    </xf>
    <xf numFmtId="0" fontId="1" fillId="3" borderId="58"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166" fontId="4" fillId="0" borderId="49" xfId="4" applyNumberFormat="1" applyFont="1" applyFill="1" applyBorder="1" applyAlignment="1" applyProtection="1">
      <alignment horizontal="center" vertical="center" wrapText="1"/>
      <protection locked="0"/>
    </xf>
    <xf numFmtId="166" fontId="4" fillId="0" borderId="50" xfId="4"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wrapText="1"/>
      <protection locked="0"/>
    </xf>
    <xf numFmtId="9" fontId="1" fillId="12" borderId="38" xfId="2" applyFont="1" applyFill="1" applyBorder="1" applyAlignment="1" applyProtection="1">
      <alignment horizontal="center" vertical="center" wrapText="1"/>
      <protection locked="0"/>
    </xf>
    <xf numFmtId="9" fontId="1" fillId="12" borderId="39" xfId="2" applyFont="1" applyFill="1" applyBorder="1" applyAlignment="1" applyProtection="1">
      <alignment horizontal="center" vertical="center" wrapText="1"/>
      <protection locked="0"/>
    </xf>
    <xf numFmtId="9" fontId="1" fillId="12" borderId="40" xfId="2" applyFont="1" applyFill="1" applyBorder="1" applyAlignment="1" applyProtection="1">
      <alignment horizontal="center" vertical="center" wrapText="1"/>
      <protection locked="0"/>
    </xf>
    <xf numFmtId="9" fontId="1" fillId="12" borderId="41" xfId="2" applyFont="1" applyFill="1" applyBorder="1" applyAlignment="1" applyProtection="1">
      <alignment horizontal="center" vertical="center" wrapText="1"/>
      <protection locked="0"/>
    </xf>
    <xf numFmtId="166" fontId="1" fillId="12" borderId="30" xfId="4" applyNumberFormat="1" applyFont="1" applyFill="1" applyBorder="1" applyAlignment="1" applyProtection="1">
      <alignment horizontal="center" vertical="center" wrapText="1"/>
      <protection locked="0"/>
    </xf>
    <xf numFmtId="166" fontId="1" fillId="12" borderId="31" xfId="4" applyNumberFormat="1" applyFont="1" applyFill="1" applyBorder="1" applyAlignment="1" applyProtection="1">
      <alignment horizontal="center" vertical="center" wrapText="1"/>
      <protection locked="0"/>
    </xf>
    <xf numFmtId="0" fontId="8" fillId="7" borderId="18" xfId="0" applyFont="1" applyFill="1" applyBorder="1" applyAlignment="1" applyProtection="1">
      <alignment horizontal="center"/>
      <protection locked="0"/>
    </xf>
    <xf numFmtId="0" fontId="8" fillId="7" borderId="0" xfId="0" applyFont="1" applyFill="1" applyAlignment="1" applyProtection="1">
      <alignment horizontal="center"/>
      <protection locked="0"/>
    </xf>
    <xf numFmtId="0" fontId="10" fillId="2" borderId="48" xfId="0" applyFont="1" applyFill="1" applyBorder="1" applyAlignment="1" applyProtection="1">
      <alignment horizontal="left" wrapText="1"/>
      <protection locked="0"/>
    </xf>
    <xf numFmtId="0" fontId="1" fillId="5" borderId="19" xfId="0" applyFont="1" applyFill="1" applyBorder="1" applyAlignment="1" applyProtection="1">
      <alignment horizontal="center" wrapText="1"/>
      <protection locked="0"/>
    </xf>
    <xf numFmtId="0" fontId="1" fillId="5" borderId="20" xfId="0" applyFont="1" applyFill="1" applyBorder="1" applyAlignment="1" applyProtection="1">
      <alignment horizontal="center" wrapText="1"/>
      <protection locked="0"/>
    </xf>
    <xf numFmtId="0" fontId="4" fillId="0" borderId="4" xfId="0" applyFont="1" applyBorder="1" applyAlignment="1" applyProtection="1">
      <alignment horizontal="left" vertical="center" wrapText="1"/>
      <protection locked="0"/>
    </xf>
    <xf numFmtId="9" fontId="8" fillId="3" borderId="17" xfId="2" applyFont="1" applyFill="1" applyBorder="1" applyAlignment="1" applyProtection="1">
      <alignment horizontal="center" vertical="center" wrapText="1"/>
      <protection locked="0"/>
    </xf>
    <xf numFmtId="9" fontId="8" fillId="3" borderId="4" xfId="2" applyFont="1" applyFill="1" applyBorder="1" applyAlignment="1" applyProtection="1">
      <alignment horizontal="center" vertical="center" wrapText="1"/>
      <protection locked="0"/>
    </xf>
    <xf numFmtId="9" fontId="8" fillId="3" borderId="1" xfId="2" applyFont="1" applyFill="1" applyBorder="1" applyAlignment="1" applyProtection="1">
      <alignment horizontal="center" vertical="center" wrapText="1"/>
      <protection locked="0"/>
    </xf>
    <xf numFmtId="9" fontId="8" fillId="3" borderId="16" xfId="2" applyFont="1" applyFill="1" applyBorder="1" applyAlignment="1" applyProtection="1">
      <alignment horizontal="center" vertical="center" wrapText="1"/>
      <protection locked="0"/>
    </xf>
    <xf numFmtId="0" fontId="1" fillId="9" borderId="34" xfId="0" applyFont="1" applyFill="1" applyBorder="1" applyAlignment="1" applyProtection="1">
      <alignment horizontal="center" vertical="center" wrapText="1"/>
      <protection locked="0"/>
    </xf>
    <xf numFmtId="0" fontId="1" fillId="9" borderId="0" xfId="0" applyFont="1" applyFill="1" applyAlignment="1" applyProtection="1">
      <alignment horizontal="center" vertical="center" wrapText="1"/>
      <protection locked="0"/>
    </xf>
    <xf numFmtId="0" fontId="1" fillId="8" borderId="42" xfId="0" applyFont="1" applyFill="1" applyBorder="1" applyAlignment="1" applyProtection="1">
      <alignment horizontal="center" vertical="center" wrapText="1"/>
      <protection locked="0"/>
    </xf>
    <xf numFmtId="0" fontId="1" fillId="8" borderId="43" xfId="0" applyFont="1" applyFill="1" applyBorder="1" applyAlignment="1" applyProtection="1">
      <alignment horizontal="center" vertical="center" wrapText="1"/>
      <protection locked="0"/>
    </xf>
    <xf numFmtId="9" fontId="1" fillId="12" borderId="26" xfId="2" applyFont="1" applyFill="1" applyBorder="1" applyAlignment="1" applyProtection="1">
      <alignment horizontal="center" vertical="center" wrapText="1"/>
      <protection locked="0"/>
    </xf>
    <xf numFmtId="9" fontId="1" fillId="12" borderId="27" xfId="2" applyFont="1" applyFill="1" applyBorder="1" applyAlignment="1" applyProtection="1">
      <alignment horizontal="center" vertical="center" wrapText="1"/>
      <protection locked="0"/>
    </xf>
    <xf numFmtId="9" fontId="1" fillId="12" borderId="28" xfId="2" applyFont="1" applyFill="1" applyBorder="1" applyAlignment="1" applyProtection="1">
      <alignment horizontal="center" vertical="center" wrapText="1"/>
      <protection locked="0"/>
    </xf>
    <xf numFmtId="9" fontId="1" fillId="12" borderId="29" xfId="2" applyFont="1" applyFill="1" applyBorder="1" applyAlignment="1" applyProtection="1">
      <alignment horizontal="center" vertical="center" wrapText="1"/>
      <protection locked="0"/>
    </xf>
    <xf numFmtId="166" fontId="1" fillId="12" borderId="32" xfId="4" applyNumberFormat="1" applyFont="1" applyFill="1" applyBorder="1" applyAlignment="1" applyProtection="1">
      <alignment horizontal="center" vertical="center" wrapText="1"/>
      <protection locked="0"/>
    </xf>
    <xf numFmtId="166" fontId="1" fillId="12" borderId="33" xfId="4" applyNumberFormat="1" applyFont="1" applyFill="1" applyBorder="1" applyAlignment="1" applyProtection="1">
      <alignment horizontal="center" vertical="center" wrapText="1"/>
      <protection locked="0"/>
    </xf>
    <xf numFmtId="0" fontId="1" fillId="4" borderId="34"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44" xfId="0" applyFont="1" applyFill="1" applyBorder="1" applyAlignment="1" applyProtection="1">
      <alignment horizontal="center" vertical="center" wrapText="1"/>
      <protection locked="0"/>
    </xf>
    <xf numFmtId="42" fontId="0" fillId="0" borderId="24" xfId="1" applyFont="1" applyFill="1" applyBorder="1" applyAlignment="1" applyProtection="1">
      <alignment horizontal="center" vertical="center"/>
      <protection locked="0"/>
    </xf>
    <xf numFmtId="42" fontId="0" fillId="0" borderId="23" xfId="1" applyFont="1" applyFill="1" applyBorder="1" applyAlignment="1" applyProtection="1">
      <alignment horizontal="center" vertical="center"/>
      <protection locked="0"/>
    </xf>
    <xf numFmtId="0" fontId="1" fillId="3" borderId="36"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37" xfId="0" applyFont="1" applyFill="1" applyBorder="1" applyAlignment="1" applyProtection="1">
      <alignment horizontal="center" vertical="center" wrapText="1"/>
      <protection locked="0"/>
    </xf>
  </cellXfs>
  <cellStyles count="6">
    <cellStyle name="Bueno" xfId="3" builtinId="26"/>
    <cellStyle name="Millares" xfId="4" builtinId="3"/>
    <cellStyle name="Moneda" xfId="5" builtinId="4"/>
    <cellStyle name="Moneda [0]" xfId="1" builtinId="7"/>
    <cellStyle name="Normal" xfId="0" builtinId="0"/>
    <cellStyle name="Porcentaje" xfId="2" builtinId="5"/>
  </cellStyles>
  <dxfs count="6">
    <dxf>
      <alignment horizontal="center" vertical="center" textRotation="0" wrapText="0" indent="0" justifyLastLine="0" shrinkToFit="0" readingOrder="0"/>
    </dxf>
    <dxf>
      <alignment horizontal="center"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40821</xdr:colOff>
      <xdr:row>0</xdr:row>
      <xdr:rowOff>0</xdr:rowOff>
    </xdr:from>
    <xdr:to>
      <xdr:col>12</xdr:col>
      <xdr:colOff>544286</xdr:colOff>
      <xdr:row>28</xdr:row>
      <xdr:rowOff>122464</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21798" t="28760" r="22686" b="18191"/>
        <a:stretch/>
      </xdr:blipFill>
      <xdr:spPr>
        <a:xfrm>
          <a:off x="40821" y="0"/>
          <a:ext cx="10150929" cy="5456464"/>
        </a:xfrm>
        <a:prstGeom prst="rect">
          <a:avLst/>
        </a:prstGeom>
      </xdr:spPr>
    </xdr:pic>
    <xdr:clientData/>
  </xdr:twoCellAnchor>
  <xdr:twoCellAnchor editAs="oneCell">
    <xdr:from>
      <xdr:col>12</xdr:col>
      <xdr:colOff>530678</xdr:colOff>
      <xdr:row>0</xdr:row>
      <xdr:rowOff>68035</xdr:rowOff>
    </xdr:from>
    <xdr:to>
      <xdr:col>27</xdr:col>
      <xdr:colOff>757670</xdr:colOff>
      <xdr:row>29</xdr:row>
      <xdr:rowOff>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1580" t="28840" r="22461" b="24594"/>
        <a:stretch/>
      </xdr:blipFill>
      <xdr:spPr>
        <a:xfrm>
          <a:off x="10178142" y="68035"/>
          <a:ext cx="11656992" cy="5456465"/>
        </a:xfrm>
        <a:prstGeom prst="rect">
          <a:avLst/>
        </a:prstGeom>
      </xdr:spPr>
    </xdr:pic>
    <xdr:clientData/>
  </xdr:twoCellAnchor>
  <xdr:twoCellAnchor editAs="oneCell">
    <xdr:from>
      <xdr:col>0</xdr:col>
      <xdr:colOff>13607</xdr:colOff>
      <xdr:row>30</xdr:row>
      <xdr:rowOff>54429</xdr:rowOff>
    </xdr:from>
    <xdr:to>
      <xdr:col>12</xdr:col>
      <xdr:colOff>585109</xdr:colOff>
      <xdr:row>56</xdr:row>
      <xdr:rowOff>95251</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3"/>
        <a:srcRect l="21803" t="29237" r="22312" b="22213"/>
        <a:stretch/>
      </xdr:blipFill>
      <xdr:spPr>
        <a:xfrm>
          <a:off x="13607" y="5769429"/>
          <a:ext cx="10218966" cy="4993822"/>
        </a:xfrm>
        <a:prstGeom prst="rect">
          <a:avLst/>
        </a:prstGeom>
      </xdr:spPr>
    </xdr:pic>
    <xdr:clientData/>
  </xdr:twoCellAnchor>
  <xdr:twoCellAnchor editAs="oneCell">
    <xdr:from>
      <xdr:col>12</xdr:col>
      <xdr:colOff>585106</xdr:colOff>
      <xdr:row>30</xdr:row>
      <xdr:rowOff>13607</xdr:rowOff>
    </xdr:from>
    <xdr:to>
      <xdr:col>28</xdr:col>
      <xdr:colOff>74927</xdr:colOff>
      <xdr:row>56</xdr:row>
      <xdr:rowOff>176892</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4"/>
        <a:srcRect l="7144" t="55034" r="53268" b="14142"/>
        <a:stretch/>
      </xdr:blipFill>
      <xdr:spPr>
        <a:xfrm>
          <a:off x="10232570" y="5728607"/>
          <a:ext cx="11681821" cy="51162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0</xdr:row>
      <xdr:rowOff>304800</xdr:rowOff>
    </xdr:to>
    <xdr:sp macro="" textlink="">
      <xdr:nvSpPr>
        <xdr:cNvPr id="2" name="AutoShape 1" descr="Secretaria General de la Alcaldía Mayor de Bogotá | Red Empresarial de  Seguridad Vial">
          <a:extLst>
            <a:ext uri="{FF2B5EF4-FFF2-40B4-BE49-F238E27FC236}">
              <a16:creationId xmlns:a16="http://schemas.microsoft.com/office/drawing/2014/main" id="{B9126CD1-FBD5-494B-9A75-2D947194EF9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0</xdr:row>
      <xdr:rowOff>304800</xdr:rowOff>
    </xdr:to>
    <xdr:sp macro="" textlink="">
      <xdr:nvSpPr>
        <xdr:cNvPr id="3" name="AutoShape 3" descr="Secretaria General de la Alcaldía Mayor de Bogotá | Red Empresarial de  Seguridad Vial">
          <a:extLst>
            <a:ext uri="{FF2B5EF4-FFF2-40B4-BE49-F238E27FC236}">
              <a16:creationId xmlns:a16="http://schemas.microsoft.com/office/drawing/2014/main" id="{C5D34C9E-2A70-4950-912B-968ADC01D27F}"/>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409575</xdr:colOff>
      <xdr:row>0</xdr:row>
      <xdr:rowOff>123825</xdr:rowOff>
    </xdr:from>
    <xdr:to>
      <xdr:col>1</xdr:col>
      <xdr:colOff>1809750</xdr:colOff>
      <xdr:row>0</xdr:row>
      <xdr:rowOff>838200</xdr:rowOff>
    </xdr:to>
    <xdr:pic>
      <xdr:nvPicPr>
        <xdr:cNvPr id="4" name="Imagen 3" descr="Secretaria General de la Alcaldía Mayor de Bogotá | Red Empresarial de  Seguridad Vial">
          <a:extLst>
            <a:ext uri="{FF2B5EF4-FFF2-40B4-BE49-F238E27FC236}">
              <a16:creationId xmlns:a16="http://schemas.microsoft.com/office/drawing/2014/main" id="{148F0093-6524-4519-95BA-2F195460EE9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999" b="15000"/>
        <a:stretch/>
      </xdr:blipFill>
      <xdr:spPr bwMode="auto">
        <a:xfrm>
          <a:off x="409575" y="123825"/>
          <a:ext cx="33337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A20" totalsRowShown="0" headerRowDxfId="5">
  <autoFilter ref="A1:A20" xr:uid="{00000000-0009-0000-0100-000001000000}"/>
  <tableColumns count="1">
    <tableColumn id="1" xr3:uid="{00000000-0010-0000-0000-000001000000}" name="SECTOR"/>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Salud" displayName="Salud" ref="K1:K9" totalsRowShown="0">
  <autoFilter ref="K1:K9" xr:uid="{00000000-0009-0000-0100-00000C000000}"/>
  <tableColumns count="1">
    <tableColumn id="1" xr3:uid="{00000000-0010-0000-0900-000001000000}" name="Columna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Integración_Social" displayName="Integración_Social" ref="L1:L10" totalsRowShown="0">
  <autoFilter ref="L1:L10" xr:uid="{00000000-0009-0000-0100-00000D000000}"/>
  <tableColumns count="1">
    <tableColumn id="1" xr3:uid="{00000000-0010-0000-0A00-000001000000}" name="Columna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Cultura_Recreación_Deporte" displayName="Cultura_Recreación_Deporte" ref="M1:M10" totalsRowShown="0">
  <autoFilter ref="M1:M10" xr:uid="{00000000-0009-0000-0100-00000E000000}"/>
  <tableColumns count="1">
    <tableColumn id="1" xr3:uid="{00000000-0010-0000-0B00-000001000000}" name="Columna1"/>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Ambiente" displayName="Ambiente" ref="N1:N6" totalsRowShown="0">
  <autoFilter ref="N1:N6" xr:uid="{00000000-0009-0000-0100-00000F000000}"/>
  <tableColumns count="1">
    <tableColumn id="1" xr3:uid="{00000000-0010-0000-0C00-000001000000}" name="Columna1"/>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Movilidad" displayName="Movilidad" ref="O1:O8" totalsRowShown="0">
  <autoFilter ref="O1:O8" xr:uid="{00000000-0009-0000-0100-000010000000}"/>
  <tableColumns count="1">
    <tableColumn id="1" xr3:uid="{00000000-0010-0000-0D00-000001000000}" name="Columna1"/>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Hábitat" displayName="Hábitat" ref="P1:P9" totalsRowShown="0">
  <autoFilter ref="P1:P9" xr:uid="{00000000-0009-0000-0100-000011000000}"/>
  <tableColumns count="1">
    <tableColumn id="1" xr3:uid="{00000000-0010-0000-0E00-000001000000}" name="Columna1"/>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Mujeres" displayName="Mujeres" ref="Q1:Q3" totalsRowShown="0">
  <autoFilter ref="Q1:Q3" xr:uid="{00000000-0009-0000-0100-000012000000}"/>
  <tableColumns count="1">
    <tableColumn id="1" xr3:uid="{00000000-0010-0000-0F00-000001000000}" name="Columna1"/>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Seguridad_Convivencia_Justicia" displayName="Seguridad_Convivencia_Justicia" ref="R1:R4" totalsRowShown="0">
  <autoFilter ref="R1:R4" xr:uid="{00000000-0009-0000-0100-000013000000}"/>
  <tableColumns count="1">
    <tableColumn id="1" xr3:uid="{00000000-0010-0000-1000-000001000000}" name="Columna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Gestión_Jurídica" displayName="Gestión_Jurídica" ref="S1:S3" totalsRowShown="0">
  <autoFilter ref="S1:S3" xr:uid="{00000000-0009-0000-0100-000014000000}"/>
  <tableColumns count="1">
    <tableColumn id="1" xr3:uid="{00000000-0010-0000-1100-000001000000}" name="Columna1"/>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Otras_entidades" displayName="Otras_entidades" ref="T1:T5" totalsRowShown="0">
  <autoFilter ref="T1:T5" xr:uid="{00000000-0009-0000-0100-000015000000}"/>
  <tableColumns count="1">
    <tableColumn id="1" xr3:uid="{00000000-0010-0000-1200-000001000000}"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a4" displayName="Tabla4" ref="E26:E30" totalsRowShown="0" headerRowDxfId="4" dataDxfId="3">
  <autoFilter ref="E26:E30" xr:uid="{00000000-0009-0000-0100-000004000000}"/>
  <tableColumns count="1">
    <tableColumn id="1" xr3:uid="{00000000-0010-0000-0100-000001000000}" name="FECHA DE REPORTE" dataDxfId="2"/>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3000000}" name="Administrativo" displayName="Administrativo" ref="D1:D2" totalsRowShown="0">
  <autoFilter ref="D1:D2" xr:uid="{00000000-0009-0000-0100-000002000000}"/>
  <tableColumns count="1">
    <tableColumn id="1" xr3:uid="{00000000-0010-0000-1300-000001000000}" name="Columna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14000000}" name="Tabla3" displayName="Tabla3" ref="D26:D31" totalsRowShown="0" headerRowDxfId="0">
  <autoFilter ref="D26:D31" xr:uid="{00000000-0009-0000-0100-000003000000}"/>
  <tableColumns count="1">
    <tableColumn id="1" xr3:uid="{00000000-0010-0000-1400-000001000000}" name="VIGENCI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F26:F28" totalsRowShown="0" headerRowDxfId="1">
  <autoFilter ref="F26:F28" xr:uid="{00000000-0009-0000-0100-000005000000}"/>
  <tableColumns count="1">
    <tableColumn id="1" xr3:uid="{00000000-0010-0000-0200-000001000000}" name="PRIORIZADO?"/>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Gestión_pública" displayName="Gestión_pública" ref="E1:E4" totalsRowShown="0">
  <autoFilter ref="E1:E4" xr:uid="{00000000-0009-0000-0100-000006000000}"/>
  <tableColumns count="1">
    <tableColumn id="1" xr3:uid="{00000000-0010-0000-0300-000001000000}" name="Columna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Gobierno" displayName="Gobierno" ref="F1:F5" totalsRowShown="0">
  <autoFilter ref="F1:F5" xr:uid="{00000000-0009-0000-0100-000007000000}"/>
  <tableColumns count="1">
    <tableColumn id="1" xr3:uid="{00000000-0010-0000-0400-000001000000}" name="Columna1"/>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Hacienda" displayName="Hacienda" ref="G1:G6" totalsRowShown="0">
  <autoFilter ref="G1:G6" xr:uid="{00000000-0009-0000-0100-000008000000}"/>
  <tableColumns count="1">
    <tableColumn id="1" xr3:uid="{00000000-0010-0000-0500-000001000000}" name="Columna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Planeación" displayName="Planeación" ref="H1:H6" totalsRowShown="0">
  <autoFilter ref="H1:H6" xr:uid="{00000000-0009-0000-0100-000009000000}"/>
  <tableColumns count="1">
    <tableColumn id="1" xr3:uid="{00000000-0010-0000-0600-000001000000}" name="Columna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Desarrollo_Económico_Indus" displayName="Desarrollo_Económico_Indus" ref="I1:I6" totalsRowShown="0">
  <autoFilter ref="I1:I6" xr:uid="{00000000-0009-0000-0100-00000A000000}"/>
  <tableColumns count="1">
    <tableColumn id="1" xr3:uid="{00000000-0010-0000-0700-000001000000}" name="Columna1"/>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Educación" displayName="Educación" ref="J1:J7" totalsRowShown="0">
  <autoFilter ref="J1:J7" xr:uid="{00000000-0009-0000-0100-00000B000000}"/>
  <tableColumns count="1">
    <tableColumn id="1" xr3:uid="{00000000-0010-0000-0800-000001000000}"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topLeftCell="K1" workbookViewId="0">
      <selection activeCell="V3" sqref="V3"/>
    </sheetView>
  </sheetViews>
  <sheetFormatPr baseColWidth="10" defaultColWidth="11.5703125" defaultRowHeight="15" x14ac:dyDescent="0.25"/>
  <cols>
    <col min="1" max="1" width="38.5703125" bestFit="1" customWidth="1"/>
    <col min="2" max="2" width="12.140625" customWidth="1"/>
    <col min="3" max="3" width="10.7109375" customWidth="1"/>
    <col min="4" max="4" width="14.28515625" bestFit="1" customWidth="1"/>
    <col min="5" max="5" width="54.42578125" customWidth="1"/>
    <col min="6" max="6" width="15.140625" customWidth="1"/>
    <col min="7" max="20" width="16.28515625" customWidth="1"/>
  </cols>
  <sheetData>
    <row r="1" spans="1:20" x14ac:dyDescent="0.25">
      <c r="A1" s="4" t="s">
        <v>37</v>
      </c>
      <c r="B1" s="4"/>
      <c r="C1" s="4"/>
      <c r="D1" t="s">
        <v>119</v>
      </c>
      <c r="E1" t="s">
        <v>119</v>
      </c>
      <c r="F1" t="s">
        <v>119</v>
      </c>
      <c r="G1" t="s">
        <v>119</v>
      </c>
      <c r="H1" t="s">
        <v>119</v>
      </c>
      <c r="I1" t="s">
        <v>119</v>
      </c>
      <c r="J1" t="s">
        <v>119</v>
      </c>
      <c r="K1" t="s">
        <v>119</v>
      </c>
      <c r="L1" t="s">
        <v>119</v>
      </c>
      <c r="M1" t="s">
        <v>119</v>
      </c>
      <c r="N1" t="s">
        <v>119</v>
      </c>
      <c r="O1" t="s">
        <v>119</v>
      </c>
      <c r="P1" t="s">
        <v>119</v>
      </c>
      <c r="Q1" t="s">
        <v>119</v>
      </c>
      <c r="R1" t="s">
        <v>119</v>
      </c>
      <c r="S1" t="s">
        <v>119</v>
      </c>
      <c r="T1" t="s">
        <v>119</v>
      </c>
    </row>
    <row r="2" spans="1:20" x14ac:dyDescent="0.25">
      <c r="A2" t="s">
        <v>30</v>
      </c>
      <c r="D2" t="s">
        <v>152</v>
      </c>
      <c r="E2" t="s">
        <v>157</v>
      </c>
      <c r="F2" t="s">
        <v>22</v>
      </c>
      <c r="G2" t="s">
        <v>158</v>
      </c>
      <c r="H2" t="s">
        <v>24</v>
      </c>
      <c r="I2" t="s">
        <v>159</v>
      </c>
      <c r="J2" t="s">
        <v>160</v>
      </c>
      <c r="K2" t="s">
        <v>27</v>
      </c>
      <c r="L2" t="s">
        <v>161</v>
      </c>
      <c r="M2" t="s">
        <v>162</v>
      </c>
      <c r="N2" t="s">
        <v>163</v>
      </c>
      <c r="O2" t="s">
        <v>31</v>
      </c>
      <c r="P2" t="s">
        <v>164</v>
      </c>
      <c r="Q2" t="s">
        <v>33</v>
      </c>
      <c r="R2" t="s">
        <v>165</v>
      </c>
      <c r="S2" t="s">
        <v>166</v>
      </c>
      <c r="T2" t="s">
        <v>167</v>
      </c>
    </row>
    <row r="3" spans="1:20" x14ac:dyDescent="0.25">
      <c r="A3" t="s">
        <v>29</v>
      </c>
      <c r="E3" t="s">
        <v>63</v>
      </c>
      <c r="F3" t="s">
        <v>65</v>
      </c>
      <c r="G3" t="s">
        <v>68</v>
      </c>
      <c r="H3" t="s">
        <v>71</v>
      </c>
      <c r="I3" t="s">
        <v>72</v>
      </c>
      <c r="J3" t="s">
        <v>74</v>
      </c>
      <c r="K3" t="s">
        <v>76</v>
      </c>
      <c r="L3" t="s">
        <v>80</v>
      </c>
      <c r="M3" t="s">
        <v>82</v>
      </c>
      <c r="N3" t="s">
        <v>123</v>
      </c>
      <c r="O3" t="s">
        <v>92</v>
      </c>
      <c r="P3" t="s">
        <v>98</v>
      </c>
      <c r="Q3" t="s">
        <v>101</v>
      </c>
      <c r="R3" t="s">
        <v>102</v>
      </c>
      <c r="S3" t="s">
        <v>104</v>
      </c>
      <c r="T3" t="s">
        <v>116</v>
      </c>
    </row>
    <row r="4" spans="1:20" x14ac:dyDescent="0.25">
      <c r="A4" t="s">
        <v>25</v>
      </c>
      <c r="E4" t="s">
        <v>64</v>
      </c>
      <c r="F4" t="s">
        <v>66</v>
      </c>
      <c r="G4" t="s">
        <v>69</v>
      </c>
      <c r="I4" t="s">
        <v>107</v>
      </c>
      <c r="J4" t="s">
        <v>108</v>
      </c>
      <c r="K4" t="s">
        <v>77</v>
      </c>
      <c r="L4" t="s">
        <v>81</v>
      </c>
      <c r="M4" t="s">
        <v>83</v>
      </c>
      <c r="N4" t="s">
        <v>89</v>
      </c>
      <c r="O4" t="s">
        <v>93</v>
      </c>
      <c r="P4" t="s">
        <v>113</v>
      </c>
      <c r="R4" t="s">
        <v>103</v>
      </c>
      <c r="T4" t="s">
        <v>117</v>
      </c>
    </row>
    <row r="5" spans="1:20" x14ac:dyDescent="0.25">
      <c r="A5" t="s">
        <v>26</v>
      </c>
      <c r="F5" t="s">
        <v>67</v>
      </c>
      <c r="G5" t="s">
        <v>105</v>
      </c>
      <c r="I5" t="s">
        <v>106</v>
      </c>
      <c r="J5" t="s">
        <v>75</v>
      </c>
      <c r="K5" t="s">
        <v>110</v>
      </c>
      <c r="M5" t="s">
        <v>84</v>
      </c>
      <c r="N5" t="s">
        <v>90</v>
      </c>
      <c r="O5" t="s">
        <v>94</v>
      </c>
      <c r="P5" t="s">
        <v>114</v>
      </c>
      <c r="T5" t="s">
        <v>118</v>
      </c>
    </row>
    <row r="6" spans="1:20" x14ac:dyDescent="0.25">
      <c r="A6" t="s">
        <v>35</v>
      </c>
      <c r="G6" t="s">
        <v>70</v>
      </c>
      <c r="I6" t="s">
        <v>73</v>
      </c>
      <c r="K6" t="s">
        <v>78</v>
      </c>
      <c r="M6" t="s">
        <v>85</v>
      </c>
      <c r="N6" t="s">
        <v>91</v>
      </c>
      <c r="O6" t="s">
        <v>95</v>
      </c>
      <c r="P6" t="s">
        <v>112</v>
      </c>
    </row>
    <row r="7" spans="1:20" x14ac:dyDescent="0.25">
      <c r="A7" t="s">
        <v>21</v>
      </c>
      <c r="K7" t="s">
        <v>111</v>
      </c>
      <c r="M7" t="s">
        <v>86</v>
      </c>
      <c r="O7" t="s">
        <v>96</v>
      </c>
      <c r="P7" t="s">
        <v>115</v>
      </c>
    </row>
    <row r="8" spans="1:20" x14ac:dyDescent="0.25">
      <c r="A8" t="s">
        <v>22</v>
      </c>
      <c r="K8" t="s">
        <v>79</v>
      </c>
      <c r="M8" t="s">
        <v>87</v>
      </c>
      <c r="O8" t="s">
        <v>97</v>
      </c>
      <c r="P8" t="s">
        <v>99</v>
      </c>
    </row>
    <row r="9" spans="1:20" x14ac:dyDescent="0.25">
      <c r="A9" t="s">
        <v>32</v>
      </c>
      <c r="K9" t="s">
        <v>109</v>
      </c>
      <c r="M9" t="s">
        <v>88</v>
      </c>
      <c r="P9" t="s">
        <v>100</v>
      </c>
    </row>
    <row r="10" spans="1:20" x14ac:dyDescent="0.25">
      <c r="A10" t="s">
        <v>23</v>
      </c>
    </row>
    <row r="11" spans="1:20" x14ac:dyDescent="0.25">
      <c r="A11" t="s">
        <v>28</v>
      </c>
      <c r="E11" t="s">
        <v>41</v>
      </c>
    </row>
    <row r="12" spans="1:20" ht="30" x14ac:dyDescent="0.25">
      <c r="A12" t="s">
        <v>31</v>
      </c>
      <c r="E12" s="8" t="s">
        <v>54</v>
      </c>
    </row>
    <row r="13" spans="1:20" x14ac:dyDescent="0.25">
      <c r="A13" t="s">
        <v>33</v>
      </c>
      <c r="E13" s="5" t="s">
        <v>62</v>
      </c>
    </row>
    <row r="14" spans="1:20" x14ac:dyDescent="0.25">
      <c r="A14" t="s">
        <v>24</v>
      </c>
    </row>
    <row r="15" spans="1:20" x14ac:dyDescent="0.25">
      <c r="A15" t="s">
        <v>27</v>
      </c>
    </row>
    <row r="16" spans="1:20" x14ac:dyDescent="0.25">
      <c r="A16" t="s">
        <v>34</v>
      </c>
    </row>
    <row r="17" spans="1:6" x14ac:dyDescent="0.25">
      <c r="A17" t="s">
        <v>36</v>
      </c>
      <c r="E17" t="s">
        <v>42</v>
      </c>
    </row>
    <row r="18" spans="1:6" x14ac:dyDescent="0.25">
      <c r="A18" t="s">
        <v>152</v>
      </c>
      <c r="E18" s="7" t="s">
        <v>55</v>
      </c>
      <c r="F18" s="7"/>
    </row>
    <row r="19" spans="1:6" x14ac:dyDescent="0.25">
      <c r="A19" t="s">
        <v>153</v>
      </c>
      <c r="E19" s="6" t="s">
        <v>57</v>
      </c>
    </row>
    <row r="20" spans="1:6" x14ac:dyDescent="0.25">
      <c r="E20" s="2" t="s">
        <v>56</v>
      </c>
      <c r="F20" s="3"/>
    </row>
    <row r="26" spans="1:6" x14ac:dyDescent="0.25">
      <c r="D26" s="4" t="s">
        <v>38</v>
      </c>
      <c r="E26" s="4" t="s">
        <v>43</v>
      </c>
      <c r="F26" s="4" t="s">
        <v>44</v>
      </c>
    </row>
    <row r="27" spans="1:6" x14ac:dyDescent="0.25">
      <c r="D27">
        <v>2020</v>
      </c>
      <c r="E27" s="1" t="s">
        <v>60</v>
      </c>
      <c r="F27" t="s">
        <v>45</v>
      </c>
    </row>
    <row r="28" spans="1:6" x14ac:dyDescent="0.25">
      <c r="D28">
        <v>2021</v>
      </c>
      <c r="E28" s="1" t="s">
        <v>61</v>
      </c>
      <c r="F28" t="s">
        <v>46</v>
      </c>
    </row>
    <row r="29" spans="1:6" x14ac:dyDescent="0.25">
      <c r="D29">
        <v>2022</v>
      </c>
      <c r="E29" s="1" t="s">
        <v>168</v>
      </c>
    </row>
    <row r="30" spans="1:6" x14ac:dyDescent="0.25">
      <c r="D30">
        <v>2023</v>
      </c>
      <c r="E30" s="1"/>
    </row>
    <row r="31" spans="1:6" x14ac:dyDescent="0.25">
      <c r="D31">
        <v>2024</v>
      </c>
    </row>
  </sheetData>
  <pageMargins left="0.7" right="0.7" top="0.75" bottom="0.75" header="0.3" footer="0.3"/>
  <pageSetup orientation="portrait" horizontalDpi="300" verticalDpi="300" r:id="rId1"/>
  <tableParts count="2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5"/>
  <sheetViews>
    <sheetView topLeftCell="I1" zoomScale="70" zoomScaleNormal="70" workbookViewId="0">
      <selection activeCell="V69" sqref="V69"/>
    </sheetView>
  </sheetViews>
  <sheetFormatPr baseColWidth="10" defaultRowHeight="15" x14ac:dyDescent="0.25"/>
  <cols>
    <col min="2" max="2" width="15.140625" bestFit="1" customWidth="1"/>
    <col min="3" max="3" width="12.5703125" bestFit="1" customWidth="1"/>
    <col min="4" max="4" width="14.140625" bestFit="1" customWidth="1"/>
  </cols>
  <sheetData>
    <row r="3" spans="2:5" x14ac:dyDescent="0.25">
      <c r="B3" s="32"/>
      <c r="C3" s="32"/>
      <c r="D3" s="32"/>
    </row>
    <row r="4" spans="2:5" x14ac:dyDescent="0.25">
      <c r="B4" s="32"/>
      <c r="C4" s="32"/>
      <c r="D4" s="32"/>
    </row>
    <row r="5" spans="2:5" x14ac:dyDescent="0.25">
      <c r="B5" s="32"/>
      <c r="C5" s="32"/>
      <c r="D5" s="32"/>
      <c r="E5" s="33"/>
    </row>
    <row r="6" spans="2:5" x14ac:dyDescent="0.25">
      <c r="B6" s="32"/>
      <c r="C6" s="32"/>
      <c r="D6" s="32"/>
    </row>
    <row r="7" spans="2:5" x14ac:dyDescent="0.25">
      <c r="B7" s="32"/>
      <c r="C7" s="32"/>
      <c r="D7" s="32"/>
    </row>
    <row r="8" spans="2:5" x14ac:dyDescent="0.25">
      <c r="B8" s="32"/>
      <c r="C8" s="32"/>
      <c r="D8" s="32"/>
    </row>
    <row r="9" spans="2:5" x14ac:dyDescent="0.25">
      <c r="D9" s="32"/>
      <c r="E9" s="33"/>
    </row>
    <row r="12" spans="2:5" x14ac:dyDescent="0.25">
      <c r="B12" s="34"/>
      <c r="C12" s="34"/>
      <c r="D12" s="34"/>
      <c r="E12" s="33"/>
    </row>
    <row r="13" spans="2:5" x14ac:dyDescent="0.25">
      <c r="B13" s="35"/>
      <c r="D13" s="34"/>
      <c r="E13" s="33"/>
    </row>
    <row r="14" spans="2:5" x14ac:dyDescent="0.25">
      <c r="B14" s="35"/>
      <c r="C14" s="36"/>
      <c r="D14" s="34"/>
      <c r="E14" s="33"/>
    </row>
    <row r="15" spans="2:5" x14ac:dyDescent="0.25">
      <c r="B15" s="35"/>
      <c r="C15" s="35"/>
      <c r="D15" s="34"/>
      <c r="E15" s="3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0"/>
  <sheetViews>
    <sheetView showGridLines="0" tabSelected="1" topLeftCell="J5" zoomScale="70" zoomScaleNormal="70" workbookViewId="0">
      <selection activeCell="J5" sqref="J5:Y5"/>
    </sheetView>
  </sheetViews>
  <sheetFormatPr baseColWidth="10" defaultColWidth="11.42578125" defaultRowHeight="15" x14ac:dyDescent="0.25"/>
  <cols>
    <col min="1" max="1" width="29" style="62" customWidth="1"/>
    <col min="2" max="2" width="29" style="14" customWidth="1"/>
    <col min="3" max="3" width="34.7109375" style="14" customWidth="1"/>
    <col min="4" max="4" width="19.28515625" style="14" customWidth="1"/>
    <col min="5" max="5" width="19.7109375" style="14" customWidth="1"/>
    <col min="6" max="6" width="16.42578125" style="63" customWidth="1"/>
    <col min="7" max="7" width="25.28515625" style="63" customWidth="1"/>
    <col min="8" max="8" width="16.85546875" style="61" customWidth="1"/>
    <col min="9" max="9" width="26.85546875" style="61" bestFit="1" customWidth="1"/>
    <col min="10" max="11" width="16.85546875" style="61" customWidth="1"/>
    <col min="12" max="12" width="15.28515625" style="14" customWidth="1"/>
    <col min="13" max="13" width="19.5703125" style="14" customWidth="1"/>
    <col min="14" max="14" width="19.28515625" style="14" customWidth="1"/>
    <col min="15" max="15" width="19.85546875" style="14" customWidth="1"/>
    <col min="16" max="16" width="26" style="14" customWidth="1"/>
    <col min="17" max="17" width="24.140625" style="14" customWidth="1"/>
    <col min="18" max="18" width="59.28515625" style="14" customWidth="1"/>
    <col min="19" max="19" width="19.85546875" style="30" customWidth="1"/>
    <col min="20" max="20" width="19.85546875" style="14" customWidth="1"/>
    <col min="21" max="21" width="27.85546875" style="14" customWidth="1"/>
    <col min="22" max="22" width="19.85546875" style="14" customWidth="1"/>
    <col min="23" max="23" width="28.5703125" style="14" customWidth="1"/>
    <col min="24" max="24" width="33" style="14" customWidth="1"/>
    <col min="25" max="25" width="42.85546875" style="14" customWidth="1"/>
    <col min="26" max="16384" width="11.42578125" style="14"/>
  </cols>
  <sheetData>
    <row r="1" spans="1:25" ht="75" customHeight="1" x14ac:dyDescent="0.25">
      <c r="A1" s="13"/>
      <c r="B1" s="13"/>
      <c r="C1" s="77" t="s">
        <v>18</v>
      </c>
      <c r="D1" s="77"/>
      <c r="E1" s="77"/>
      <c r="F1" s="77"/>
      <c r="G1" s="77"/>
      <c r="H1" s="77"/>
      <c r="I1" s="77"/>
      <c r="J1" s="77"/>
      <c r="K1" s="77"/>
      <c r="L1" s="77"/>
      <c r="M1" s="77"/>
      <c r="N1" s="77"/>
      <c r="O1" s="77"/>
      <c r="P1" s="77"/>
      <c r="Q1" s="77"/>
      <c r="R1" s="77"/>
      <c r="S1" s="77"/>
      <c r="T1" s="77"/>
      <c r="U1" s="77"/>
      <c r="V1" s="77"/>
      <c r="W1" s="77"/>
      <c r="X1" s="77"/>
      <c r="Y1" s="77"/>
    </row>
    <row r="2" spans="1:25" ht="26.25" customHeight="1" x14ac:dyDescent="0.25">
      <c r="A2" s="27" t="s">
        <v>20</v>
      </c>
      <c r="B2" s="80" t="s">
        <v>22</v>
      </c>
      <c r="C2" s="81"/>
      <c r="D2" s="81"/>
      <c r="E2" s="81"/>
      <c r="F2" s="81"/>
      <c r="G2" s="82"/>
      <c r="H2" s="78" t="s">
        <v>19</v>
      </c>
      <c r="I2" s="79"/>
      <c r="J2" s="80" t="s">
        <v>65</v>
      </c>
      <c r="K2" s="81"/>
      <c r="L2" s="81"/>
      <c r="M2" s="81"/>
      <c r="N2" s="81"/>
      <c r="O2" s="81"/>
      <c r="P2" s="81"/>
      <c r="Q2" s="81"/>
      <c r="R2" s="81"/>
      <c r="S2" s="81"/>
      <c r="T2" s="81"/>
      <c r="U2" s="81"/>
      <c r="V2" s="81"/>
      <c r="W2" s="81"/>
      <c r="X2" s="81"/>
      <c r="Y2" s="81"/>
    </row>
    <row r="3" spans="1:25" ht="26.25" customHeight="1" x14ac:dyDescent="0.25">
      <c r="A3" s="27" t="s">
        <v>156</v>
      </c>
      <c r="B3" s="80"/>
      <c r="C3" s="81"/>
      <c r="D3" s="81"/>
      <c r="E3" s="81"/>
      <c r="F3" s="81"/>
      <c r="G3" s="82"/>
      <c r="H3" s="48"/>
      <c r="I3" s="49" t="s">
        <v>154</v>
      </c>
      <c r="J3" s="51"/>
      <c r="K3" s="52"/>
      <c r="L3" s="52"/>
      <c r="M3" s="52"/>
      <c r="N3" s="52"/>
      <c r="O3" s="52"/>
      <c r="P3" s="52"/>
      <c r="Q3" s="52"/>
      <c r="R3" s="52"/>
      <c r="S3" s="52"/>
      <c r="T3" s="52"/>
      <c r="U3" s="52"/>
      <c r="V3" s="52"/>
      <c r="W3" s="52"/>
      <c r="X3" s="52"/>
      <c r="Y3" s="52"/>
    </row>
    <row r="4" spans="1:25" ht="27.75" customHeight="1" x14ac:dyDescent="0.25">
      <c r="A4" s="15" t="s">
        <v>39</v>
      </c>
      <c r="B4" s="80">
        <v>2023</v>
      </c>
      <c r="C4" s="81"/>
      <c r="D4" s="81"/>
      <c r="E4" s="81"/>
      <c r="F4" s="81"/>
      <c r="G4" s="82"/>
      <c r="H4" s="78" t="s">
        <v>40</v>
      </c>
      <c r="I4" s="79"/>
      <c r="J4" s="80" t="s">
        <v>60</v>
      </c>
      <c r="K4" s="81"/>
      <c r="L4" s="81"/>
      <c r="M4" s="81"/>
      <c r="N4" s="81"/>
      <c r="O4" s="81"/>
      <c r="P4" s="81"/>
      <c r="Q4" s="81"/>
      <c r="R4" s="81"/>
      <c r="S4" s="81"/>
      <c r="T4" s="81"/>
      <c r="U4" s="81"/>
      <c r="V4" s="81"/>
      <c r="W4" s="81"/>
      <c r="X4" s="81"/>
      <c r="Y4" s="81"/>
    </row>
    <row r="5" spans="1:25" ht="38.25" customHeight="1" x14ac:dyDescent="0.25">
      <c r="A5" s="15" t="s">
        <v>41</v>
      </c>
      <c r="B5" s="80" t="s">
        <v>62</v>
      </c>
      <c r="C5" s="81"/>
      <c r="D5" s="81"/>
      <c r="E5" s="81"/>
      <c r="F5" s="81"/>
      <c r="G5" s="82"/>
      <c r="H5" s="78" t="s">
        <v>42</v>
      </c>
      <c r="I5" s="79"/>
      <c r="J5" s="80"/>
      <c r="K5" s="81"/>
      <c r="L5" s="81"/>
      <c r="M5" s="81"/>
      <c r="N5" s="81"/>
      <c r="O5" s="81"/>
      <c r="P5" s="81"/>
      <c r="Q5" s="81"/>
      <c r="R5" s="81"/>
      <c r="S5" s="81"/>
      <c r="T5" s="81"/>
      <c r="U5" s="81"/>
      <c r="V5" s="81"/>
      <c r="W5" s="81"/>
      <c r="X5" s="81"/>
      <c r="Y5" s="81"/>
    </row>
    <row r="6" spans="1:25" ht="19.5" customHeight="1" thickBot="1" x14ac:dyDescent="0.3">
      <c r="A6" s="125" t="s">
        <v>155</v>
      </c>
      <c r="B6" s="125"/>
      <c r="C6" s="125"/>
      <c r="D6" s="125"/>
      <c r="E6" s="125"/>
      <c r="F6" s="125"/>
      <c r="G6" s="125"/>
      <c r="H6" s="125"/>
      <c r="I6" s="125"/>
      <c r="J6" s="125"/>
      <c r="K6" s="125"/>
      <c r="L6" s="125"/>
      <c r="M6" s="125"/>
      <c r="N6" s="125"/>
      <c r="O6" s="125"/>
      <c r="P6" s="125"/>
      <c r="Q6" s="125"/>
      <c r="R6" s="125"/>
      <c r="S6" s="125"/>
      <c r="T6" s="125"/>
      <c r="U6" s="125"/>
      <c r="V6" s="125"/>
      <c r="W6" s="125"/>
      <c r="X6" s="125"/>
      <c r="Y6" s="125"/>
    </row>
    <row r="7" spans="1:25" ht="15.75" thickBot="1" x14ac:dyDescent="0.3">
      <c r="A7" s="126" t="s">
        <v>53</v>
      </c>
      <c r="B7" s="127"/>
      <c r="C7" s="127"/>
      <c r="D7" s="127"/>
      <c r="E7" s="127"/>
      <c r="F7" s="127"/>
      <c r="G7" s="127"/>
      <c r="H7" s="50"/>
      <c r="I7" s="50"/>
      <c r="J7" s="50"/>
      <c r="K7" s="50"/>
      <c r="L7" s="123" t="s">
        <v>129</v>
      </c>
      <c r="M7" s="124"/>
      <c r="N7" s="124"/>
      <c r="O7" s="124"/>
      <c r="P7" s="124"/>
      <c r="Q7" s="124"/>
      <c r="R7" s="124"/>
      <c r="S7" s="124"/>
      <c r="T7" s="124"/>
      <c r="U7" s="124"/>
      <c r="V7" s="124"/>
      <c r="W7" s="124"/>
      <c r="X7" s="124"/>
      <c r="Y7" s="124"/>
    </row>
    <row r="8" spans="1:25" ht="18" customHeight="1" x14ac:dyDescent="0.25">
      <c r="A8" s="103" t="s">
        <v>151</v>
      </c>
      <c r="B8" s="104"/>
      <c r="C8" s="109" t="s">
        <v>9</v>
      </c>
      <c r="D8" s="148" t="s">
        <v>124</v>
      </c>
      <c r="E8" s="109" t="s">
        <v>150</v>
      </c>
      <c r="F8" s="129" t="s">
        <v>127</v>
      </c>
      <c r="G8" s="129" t="s">
        <v>128</v>
      </c>
      <c r="H8" s="117" t="s">
        <v>182</v>
      </c>
      <c r="I8" s="118"/>
      <c r="J8" s="137" t="s">
        <v>183</v>
      </c>
      <c r="K8" s="138"/>
      <c r="L8" s="88"/>
      <c r="M8" s="89"/>
      <c r="N8" s="89"/>
      <c r="O8" s="89"/>
      <c r="P8" s="16"/>
      <c r="Q8" s="16"/>
      <c r="R8" s="16"/>
      <c r="S8" s="86"/>
      <c r="T8" s="87"/>
      <c r="U8" s="87"/>
      <c r="V8" s="87"/>
      <c r="W8" s="87"/>
      <c r="X8" s="87"/>
      <c r="Y8" s="87"/>
    </row>
    <row r="9" spans="1:25" ht="54.75" customHeight="1" x14ac:dyDescent="0.25">
      <c r="A9" s="105"/>
      <c r="B9" s="106"/>
      <c r="C9" s="110"/>
      <c r="D9" s="149"/>
      <c r="E9" s="110"/>
      <c r="F9" s="130"/>
      <c r="G9" s="130"/>
      <c r="H9" s="119"/>
      <c r="I9" s="120"/>
      <c r="J9" s="139"/>
      <c r="K9" s="140"/>
      <c r="L9" s="143" t="s">
        <v>184</v>
      </c>
      <c r="M9" s="144"/>
      <c r="N9" s="144"/>
      <c r="O9" s="144"/>
      <c r="P9" s="144"/>
      <c r="Q9" s="144"/>
      <c r="R9" s="145"/>
      <c r="S9" s="133" t="s">
        <v>185</v>
      </c>
      <c r="T9" s="134"/>
      <c r="U9" s="134"/>
      <c r="V9" s="134"/>
      <c r="W9" s="134"/>
      <c r="X9" s="134"/>
      <c r="Y9" s="134"/>
    </row>
    <row r="10" spans="1:25" ht="18" customHeight="1" thickBot="1" x14ac:dyDescent="0.3">
      <c r="A10" s="105"/>
      <c r="B10" s="106"/>
      <c r="C10" s="111"/>
      <c r="D10" s="149"/>
      <c r="E10" s="111"/>
      <c r="F10" s="131"/>
      <c r="G10" s="131"/>
      <c r="H10" s="141" t="s">
        <v>125</v>
      </c>
      <c r="I10" s="121" t="s">
        <v>121</v>
      </c>
      <c r="J10" s="141" t="s">
        <v>125</v>
      </c>
      <c r="K10" s="121" t="s">
        <v>121</v>
      </c>
      <c r="L10" s="88" t="s">
        <v>13</v>
      </c>
      <c r="M10" s="89"/>
      <c r="N10" s="89"/>
      <c r="O10" s="89"/>
      <c r="P10" s="89"/>
      <c r="Q10" s="89"/>
      <c r="R10" s="90"/>
      <c r="S10" s="135" t="s">
        <v>13</v>
      </c>
      <c r="T10" s="136"/>
      <c r="U10" s="136"/>
      <c r="V10" s="136"/>
      <c r="W10" s="136"/>
      <c r="X10" s="136"/>
      <c r="Y10" s="136"/>
    </row>
    <row r="11" spans="1:25" ht="108" customHeight="1" thickBot="1" x14ac:dyDescent="0.3">
      <c r="A11" s="107"/>
      <c r="B11" s="108"/>
      <c r="C11" s="112"/>
      <c r="D11" s="150"/>
      <c r="E11" s="112"/>
      <c r="F11" s="132"/>
      <c r="G11" s="132"/>
      <c r="H11" s="142"/>
      <c r="I11" s="122"/>
      <c r="J11" s="142"/>
      <c r="K11" s="122"/>
      <c r="L11" s="17" t="s">
        <v>126</v>
      </c>
      <c r="M11" s="17" t="s">
        <v>122</v>
      </c>
      <c r="N11" s="17" t="s">
        <v>131</v>
      </c>
      <c r="O11" s="17" t="s">
        <v>130</v>
      </c>
      <c r="P11" s="18" t="s">
        <v>132</v>
      </c>
      <c r="Q11" s="18" t="s">
        <v>133</v>
      </c>
      <c r="R11" s="26" t="s">
        <v>120</v>
      </c>
      <c r="S11" s="28" t="s">
        <v>126</v>
      </c>
      <c r="T11" s="19" t="s">
        <v>122</v>
      </c>
      <c r="U11" s="24" t="s">
        <v>131</v>
      </c>
      <c r="V11" s="24" t="s">
        <v>130</v>
      </c>
      <c r="W11" s="25" t="s">
        <v>132</v>
      </c>
      <c r="X11" s="25" t="s">
        <v>133</v>
      </c>
      <c r="Y11" s="19" t="s">
        <v>120</v>
      </c>
    </row>
    <row r="12" spans="1:25" ht="150" customHeight="1" x14ac:dyDescent="0.25">
      <c r="A12" s="101" t="s">
        <v>169</v>
      </c>
      <c r="B12" s="20" t="s">
        <v>0</v>
      </c>
      <c r="C12" s="47" t="s">
        <v>0</v>
      </c>
      <c r="D12" s="20" t="s">
        <v>176</v>
      </c>
      <c r="E12" s="20" t="s">
        <v>46</v>
      </c>
      <c r="F12" s="45">
        <v>0</v>
      </c>
      <c r="G12" s="45">
        <v>0</v>
      </c>
      <c r="H12" s="53" t="s">
        <v>178</v>
      </c>
      <c r="I12" s="67">
        <v>0</v>
      </c>
      <c r="J12" s="53">
        <v>0</v>
      </c>
      <c r="K12" s="53">
        <v>0</v>
      </c>
      <c r="L12" s="53">
        <v>0</v>
      </c>
      <c r="M12" s="53">
        <v>0</v>
      </c>
      <c r="N12" s="11">
        <f>IFERROR((1-(L12/H12)),0)</f>
        <v>0</v>
      </c>
      <c r="O12" s="11">
        <f>IFERROR((1-(M12/I12)),0)</f>
        <v>0</v>
      </c>
      <c r="P12" s="12">
        <f>IFERROR((N12/G12),0)</f>
        <v>0</v>
      </c>
      <c r="Q12" s="12">
        <f>IFERROR((O12/F12),0)</f>
        <v>0</v>
      </c>
      <c r="R12" s="74" t="s">
        <v>175</v>
      </c>
      <c r="S12" s="29"/>
      <c r="T12" s="21"/>
      <c r="U12" s="9">
        <f>IFERROR((1-(S12/J12)),0)</f>
        <v>0</v>
      </c>
      <c r="V12" s="9">
        <f>IFERROR((1-(T12/K12)),0)</f>
        <v>0</v>
      </c>
      <c r="W12" s="10">
        <f>IFERROR((U12/G12),0)</f>
        <v>0</v>
      </c>
      <c r="X12" s="10">
        <f>IFERROR((V12/F12),0)</f>
        <v>0</v>
      </c>
      <c r="Y12" s="44" t="s">
        <v>180</v>
      </c>
    </row>
    <row r="13" spans="1:25" ht="50.25" customHeight="1" x14ac:dyDescent="0.25">
      <c r="A13" s="102"/>
      <c r="B13" s="23" t="s">
        <v>1</v>
      </c>
      <c r="C13" s="23" t="s">
        <v>134</v>
      </c>
      <c r="D13" s="23" t="s">
        <v>177</v>
      </c>
      <c r="E13" s="23" t="s">
        <v>46</v>
      </c>
      <c r="F13" s="45">
        <v>0</v>
      </c>
      <c r="G13" s="45">
        <v>0</v>
      </c>
      <c r="H13" s="53" t="s">
        <v>178</v>
      </c>
      <c r="I13" s="67">
        <v>0</v>
      </c>
      <c r="J13" s="53">
        <v>0</v>
      </c>
      <c r="K13" s="53">
        <v>0</v>
      </c>
      <c r="L13" s="53">
        <v>0</v>
      </c>
      <c r="M13" s="53">
        <v>0</v>
      </c>
      <c r="N13" s="11">
        <f t="shared" ref="N13:N34" si="0">IFERROR((1-(L13/H13)),0)</f>
        <v>0</v>
      </c>
      <c r="O13" s="11">
        <f t="shared" ref="O13:O34" si="1">IFERROR((1-(M13/I13)),0)</f>
        <v>0</v>
      </c>
      <c r="P13" s="12">
        <f t="shared" ref="P13:P34" si="2">IFERROR((N13/G13),0)</f>
        <v>0</v>
      </c>
      <c r="Q13" s="12">
        <f t="shared" ref="Q13:Q34" si="3">IFERROR((O13/F13),0)</f>
        <v>0</v>
      </c>
      <c r="R13" s="73" t="s">
        <v>179</v>
      </c>
      <c r="S13" s="29"/>
      <c r="T13" s="21"/>
      <c r="U13" s="9">
        <f t="shared" ref="U13:U34" si="4">IFERROR((1-(S13/J13)),0)</f>
        <v>0</v>
      </c>
      <c r="V13" s="9">
        <f t="shared" ref="V13:V34" si="5">IFERROR((1-(T13/K13)),0)</f>
        <v>0</v>
      </c>
      <c r="W13" s="10">
        <f t="shared" ref="W13:W34" si="6">IFERROR((U13/G13),0)</f>
        <v>0</v>
      </c>
      <c r="X13" s="10">
        <f t="shared" ref="X13:X34" si="7">IFERROR((V13/F13),0)</f>
        <v>0</v>
      </c>
      <c r="Y13" s="46" t="s">
        <v>179</v>
      </c>
    </row>
    <row r="14" spans="1:25" ht="81.75" customHeight="1" x14ac:dyDescent="0.25">
      <c r="A14" s="31" t="s">
        <v>170</v>
      </c>
      <c r="B14" s="20" t="s">
        <v>0</v>
      </c>
      <c r="C14" s="20" t="s">
        <v>0</v>
      </c>
      <c r="D14" s="23" t="s">
        <v>181</v>
      </c>
      <c r="E14" s="20" t="s">
        <v>46</v>
      </c>
      <c r="F14" s="45">
        <v>0</v>
      </c>
      <c r="G14" s="45">
        <v>0</v>
      </c>
      <c r="H14" s="68">
        <v>202</v>
      </c>
      <c r="I14" s="37">
        <v>3161469830</v>
      </c>
      <c r="J14" s="69">
        <v>242</v>
      </c>
      <c r="K14" s="69">
        <v>7614366836</v>
      </c>
      <c r="L14" s="54">
        <v>302</v>
      </c>
      <c r="M14" s="37">
        <v>4425501818</v>
      </c>
      <c r="N14" s="11">
        <f>IFERROR((1-(L14/H14)),0)</f>
        <v>-0.49504950495049505</v>
      </c>
      <c r="O14" s="11">
        <f>IFERROR((1-(M14/I14)),0)</f>
        <v>-0.39982415014854022</v>
      </c>
      <c r="P14" s="12">
        <f>IFERROR((N14/G14),0)</f>
        <v>0</v>
      </c>
      <c r="Q14" s="12">
        <f>IFERROR((O14/F14),0)</f>
        <v>0</v>
      </c>
      <c r="R14" s="74" t="s">
        <v>187</v>
      </c>
      <c r="S14" s="29"/>
      <c r="T14" s="21"/>
      <c r="U14" s="9">
        <f>IFERROR((1-(S14/J14)),0)</f>
        <v>1</v>
      </c>
      <c r="V14" s="9">
        <f>IFERROR((1-(T14/K14)),0)</f>
        <v>1</v>
      </c>
      <c r="W14" s="10">
        <f>IFERROR((U14/G14),0)</f>
        <v>0</v>
      </c>
      <c r="X14" s="10">
        <f>IFERROR((V14/F14),0)</f>
        <v>0</v>
      </c>
      <c r="Y14" s="46" t="s">
        <v>179</v>
      </c>
    </row>
    <row r="15" spans="1:25" ht="79.5" customHeight="1" x14ac:dyDescent="0.25">
      <c r="A15" s="116" t="s">
        <v>10</v>
      </c>
      <c r="B15" s="115" t="s">
        <v>2</v>
      </c>
      <c r="C15" s="23" t="s">
        <v>50</v>
      </c>
      <c r="D15" s="23" t="s">
        <v>135</v>
      </c>
      <c r="E15" s="23" t="s">
        <v>46</v>
      </c>
      <c r="F15" s="45">
        <v>0</v>
      </c>
      <c r="G15" s="45">
        <v>0</v>
      </c>
      <c r="H15" s="53" t="s">
        <v>178</v>
      </c>
      <c r="I15" s="67">
        <v>0</v>
      </c>
      <c r="J15" s="53">
        <v>0</v>
      </c>
      <c r="K15" s="53">
        <v>0</v>
      </c>
      <c r="L15" s="53">
        <v>0</v>
      </c>
      <c r="M15" s="53">
        <v>0</v>
      </c>
      <c r="N15" s="11">
        <f t="shared" si="0"/>
        <v>0</v>
      </c>
      <c r="O15" s="11">
        <f t="shared" si="1"/>
        <v>0</v>
      </c>
      <c r="P15" s="12">
        <f t="shared" si="2"/>
        <v>0</v>
      </c>
      <c r="Q15" s="12">
        <f t="shared" si="3"/>
        <v>0</v>
      </c>
      <c r="R15" s="73" t="s">
        <v>179</v>
      </c>
      <c r="S15" s="29"/>
      <c r="T15" s="21"/>
      <c r="U15" s="9">
        <f t="shared" si="4"/>
        <v>0</v>
      </c>
      <c r="V15" s="9">
        <f t="shared" si="5"/>
        <v>0</v>
      </c>
      <c r="W15" s="10">
        <f t="shared" si="6"/>
        <v>0</v>
      </c>
      <c r="X15" s="10">
        <f t="shared" si="7"/>
        <v>0</v>
      </c>
      <c r="Y15" s="46" t="s">
        <v>179</v>
      </c>
    </row>
    <row r="16" spans="1:25" ht="15.75" customHeight="1" x14ac:dyDescent="0.25">
      <c r="A16" s="116"/>
      <c r="B16" s="115"/>
      <c r="C16" s="23" t="s">
        <v>137</v>
      </c>
      <c r="D16" s="23" t="s">
        <v>135</v>
      </c>
      <c r="E16" s="23" t="s">
        <v>46</v>
      </c>
      <c r="F16" s="45">
        <v>0</v>
      </c>
      <c r="G16" s="45">
        <v>0</v>
      </c>
      <c r="H16" s="53" t="s">
        <v>178</v>
      </c>
      <c r="I16" s="67">
        <v>0</v>
      </c>
      <c r="J16" s="53">
        <v>0</v>
      </c>
      <c r="K16" s="53">
        <v>0</v>
      </c>
      <c r="L16" s="53">
        <v>0</v>
      </c>
      <c r="M16" s="53">
        <v>0</v>
      </c>
      <c r="N16" s="11">
        <f t="shared" si="0"/>
        <v>0</v>
      </c>
      <c r="O16" s="11">
        <f t="shared" si="1"/>
        <v>0</v>
      </c>
      <c r="P16" s="12">
        <f t="shared" si="2"/>
        <v>0</v>
      </c>
      <c r="Q16" s="12">
        <f t="shared" si="3"/>
        <v>0</v>
      </c>
      <c r="R16" s="73" t="s">
        <v>179</v>
      </c>
      <c r="S16" s="29"/>
      <c r="T16" s="21"/>
      <c r="U16" s="9">
        <f t="shared" si="4"/>
        <v>0</v>
      </c>
      <c r="V16" s="9">
        <f t="shared" si="5"/>
        <v>0</v>
      </c>
      <c r="W16" s="10">
        <f t="shared" si="6"/>
        <v>0</v>
      </c>
      <c r="X16" s="10">
        <f t="shared" si="7"/>
        <v>0</v>
      </c>
      <c r="Y16" s="46" t="s">
        <v>179</v>
      </c>
    </row>
    <row r="17" spans="1:25" x14ac:dyDescent="0.25">
      <c r="A17" s="116" t="s">
        <v>11</v>
      </c>
      <c r="B17" s="115" t="s">
        <v>3</v>
      </c>
      <c r="C17" s="23" t="s">
        <v>138</v>
      </c>
      <c r="D17" s="23" t="s">
        <v>135</v>
      </c>
      <c r="E17" s="23" t="s">
        <v>46</v>
      </c>
      <c r="F17" s="45">
        <v>0</v>
      </c>
      <c r="G17" s="45">
        <v>0</v>
      </c>
      <c r="H17" s="53" t="s">
        <v>178</v>
      </c>
      <c r="I17" s="67">
        <v>0</v>
      </c>
      <c r="J17" s="53">
        <v>0</v>
      </c>
      <c r="K17" s="53">
        <v>0</v>
      </c>
      <c r="L17" s="53">
        <v>0</v>
      </c>
      <c r="M17" s="53">
        <v>0</v>
      </c>
      <c r="N17" s="11">
        <f t="shared" si="0"/>
        <v>0</v>
      </c>
      <c r="O17" s="11">
        <f t="shared" si="1"/>
        <v>0</v>
      </c>
      <c r="P17" s="12">
        <f t="shared" si="2"/>
        <v>0</v>
      </c>
      <c r="Q17" s="12">
        <f t="shared" si="3"/>
        <v>0</v>
      </c>
      <c r="R17" s="73" t="s">
        <v>179</v>
      </c>
      <c r="S17" s="29"/>
      <c r="T17" s="21"/>
      <c r="U17" s="9">
        <f t="shared" si="4"/>
        <v>0</v>
      </c>
      <c r="V17" s="9">
        <f t="shared" si="5"/>
        <v>0</v>
      </c>
      <c r="W17" s="10">
        <f t="shared" si="6"/>
        <v>0</v>
      </c>
      <c r="X17" s="10">
        <f t="shared" si="7"/>
        <v>0</v>
      </c>
      <c r="Y17" s="46" t="s">
        <v>179</v>
      </c>
    </row>
    <row r="18" spans="1:25" ht="48" customHeight="1" x14ac:dyDescent="0.25">
      <c r="A18" s="116"/>
      <c r="B18" s="115"/>
      <c r="C18" s="23" t="s">
        <v>136</v>
      </c>
      <c r="D18" s="23" t="s">
        <v>135</v>
      </c>
      <c r="E18" s="23" t="s">
        <v>46</v>
      </c>
      <c r="F18" s="45">
        <v>0</v>
      </c>
      <c r="G18" s="45">
        <v>0</v>
      </c>
      <c r="H18" s="53" t="s">
        <v>178</v>
      </c>
      <c r="I18" s="67">
        <v>0</v>
      </c>
      <c r="J18" s="53">
        <v>0</v>
      </c>
      <c r="K18" s="53">
        <v>0</v>
      </c>
      <c r="L18" s="53">
        <v>0</v>
      </c>
      <c r="M18" s="53">
        <v>0</v>
      </c>
      <c r="N18" s="11">
        <f t="shared" si="0"/>
        <v>0</v>
      </c>
      <c r="O18" s="11">
        <f t="shared" si="1"/>
        <v>0</v>
      </c>
      <c r="P18" s="12">
        <f t="shared" si="2"/>
        <v>0</v>
      </c>
      <c r="Q18" s="12">
        <f t="shared" si="3"/>
        <v>0</v>
      </c>
      <c r="R18" s="73" t="s">
        <v>179</v>
      </c>
      <c r="S18" s="29"/>
      <c r="T18" s="21"/>
      <c r="U18" s="9">
        <f t="shared" si="4"/>
        <v>0</v>
      </c>
      <c r="V18" s="9">
        <f t="shared" si="5"/>
        <v>0</v>
      </c>
      <c r="W18" s="10">
        <f t="shared" si="6"/>
        <v>0</v>
      </c>
      <c r="X18" s="10">
        <f t="shared" si="7"/>
        <v>0</v>
      </c>
      <c r="Y18" s="46" t="s">
        <v>179</v>
      </c>
    </row>
    <row r="19" spans="1:25" ht="30" x14ac:dyDescent="0.25">
      <c r="A19" s="116"/>
      <c r="B19" s="23" t="s">
        <v>4</v>
      </c>
      <c r="C19" s="23" t="s">
        <v>140</v>
      </c>
      <c r="D19" s="23" t="s">
        <v>139</v>
      </c>
      <c r="E19" s="23" t="s">
        <v>45</v>
      </c>
      <c r="F19" s="45">
        <v>0</v>
      </c>
      <c r="G19" s="45">
        <v>0</v>
      </c>
      <c r="H19" s="53">
        <v>10</v>
      </c>
      <c r="I19" s="56">
        <v>5265300</v>
      </c>
      <c r="J19" s="53">
        <v>10</v>
      </c>
      <c r="K19" s="53">
        <v>11583660</v>
      </c>
      <c r="L19" s="53">
        <v>10</v>
      </c>
      <c r="M19" s="53">
        <v>6318510</v>
      </c>
      <c r="N19" s="11">
        <f t="shared" ref="N19" si="8">IFERROR((1-(L19/H19)),0)</f>
        <v>0</v>
      </c>
      <c r="O19" s="11">
        <f t="shared" ref="O19" si="9">IFERROR((1-(M19/I19)),0)</f>
        <v>-0.20002848840521903</v>
      </c>
      <c r="P19" s="12">
        <f t="shared" ref="P19" si="10">IFERROR((N19/G19),0)</f>
        <v>0</v>
      </c>
      <c r="Q19" s="12">
        <f t="shared" ref="Q19" si="11">IFERROR((O19/F19),0)</f>
        <v>0</v>
      </c>
      <c r="R19" s="73" t="s">
        <v>192</v>
      </c>
      <c r="S19" s="29"/>
      <c r="T19" s="21"/>
      <c r="U19" s="9">
        <f t="shared" ref="U19" si="12">IFERROR((1-(S19/J19)),0)</f>
        <v>1</v>
      </c>
      <c r="V19" s="9">
        <f t="shared" ref="V19" si="13">IFERROR((1-(T19/K19)),0)</f>
        <v>1</v>
      </c>
      <c r="W19" s="10">
        <f t="shared" ref="W19" si="14">IFERROR((U19/G19),0)</f>
        <v>0</v>
      </c>
      <c r="X19" s="10">
        <f t="shared" ref="X19" si="15">IFERROR((V19/F19),0)</f>
        <v>0</v>
      </c>
      <c r="Y19" s="39"/>
    </row>
    <row r="20" spans="1:25" ht="30" x14ac:dyDescent="0.25">
      <c r="A20" s="116"/>
      <c r="B20" s="115" t="s">
        <v>5</v>
      </c>
      <c r="C20" s="23" t="s">
        <v>141</v>
      </c>
      <c r="D20" s="23" t="s">
        <v>135</v>
      </c>
      <c r="E20" s="23" t="s">
        <v>46</v>
      </c>
      <c r="F20" s="64">
        <v>0</v>
      </c>
      <c r="G20" s="64">
        <v>0</v>
      </c>
      <c r="H20" s="53" t="s">
        <v>178</v>
      </c>
      <c r="I20" s="67">
        <v>0</v>
      </c>
      <c r="J20" s="53">
        <v>0</v>
      </c>
      <c r="K20" s="53">
        <v>0</v>
      </c>
      <c r="L20" s="53">
        <v>0</v>
      </c>
      <c r="M20" s="53">
        <v>0</v>
      </c>
      <c r="N20" s="11">
        <f t="shared" si="0"/>
        <v>0</v>
      </c>
      <c r="O20" s="11">
        <f t="shared" si="1"/>
        <v>0</v>
      </c>
      <c r="P20" s="12">
        <f t="shared" si="2"/>
        <v>0</v>
      </c>
      <c r="Q20" s="12">
        <f t="shared" si="3"/>
        <v>0</v>
      </c>
      <c r="R20" s="73" t="s">
        <v>179</v>
      </c>
      <c r="S20" s="29"/>
      <c r="T20" s="21"/>
      <c r="U20" s="9">
        <f t="shared" si="4"/>
        <v>0</v>
      </c>
      <c r="V20" s="9">
        <f t="shared" si="5"/>
        <v>0</v>
      </c>
      <c r="W20" s="10">
        <f t="shared" si="6"/>
        <v>0</v>
      </c>
      <c r="X20" s="10">
        <f t="shared" si="7"/>
        <v>0</v>
      </c>
      <c r="Y20" s="46" t="s">
        <v>179</v>
      </c>
    </row>
    <row r="21" spans="1:25" x14ac:dyDescent="0.25">
      <c r="A21" s="116"/>
      <c r="B21" s="115"/>
      <c r="C21" s="23" t="s">
        <v>142</v>
      </c>
      <c r="D21" s="23" t="s">
        <v>135</v>
      </c>
      <c r="E21" s="23" t="s">
        <v>46</v>
      </c>
      <c r="F21" s="64">
        <v>0</v>
      </c>
      <c r="G21" s="64">
        <v>0</v>
      </c>
      <c r="H21" s="53">
        <v>4</v>
      </c>
      <c r="I21" s="67">
        <v>0</v>
      </c>
      <c r="J21" s="53">
        <v>4</v>
      </c>
      <c r="K21" s="53">
        <v>0</v>
      </c>
      <c r="L21" s="53">
        <v>4</v>
      </c>
      <c r="M21" s="53">
        <v>0</v>
      </c>
      <c r="N21" s="11">
        <f t="shared" si="0"/>
        <v>0</v>
      </c>
      <c r="O21" s="11">
        <f t="shared" si="1"/>
        <v>0</v>
      </c>
      <c r="P21" s="12">
        <f t="shared" si="2"/>
        <v>0</v>
      </c>
      <c r="Q21" s="12">
        <f t="shared" si="3"/>
        <v>0</v>
      </c>
      <c r="R21" s="73" t="s">
        <v>193</v>
      </c>
      <c r="S21" s="29"/>
      <c r="T21" s="21"/>
      <c r="U21" s="9">
        <f t="shared" si="4"/>
        <v>1</v>
      </c>
      <c r="V21" s="9">
        <f t="shared" si="5"/>
        <v>0</v>
      </c>
      <c r="W21" s="10">
        <f t="shared" si="6"/>
        <v>0</v>
      </c>
      <c r="X21" s="10">
        <f t="shared" si="7"/>
        <v>0</v>
      </c>
      <c r="Y21" s="22"/>
    </row>
    <row r="22" spans="1:25" ht="40.5" customHeight="1" x14ac:dyDescent="0.25">
      <c r="A22" s="116"/>
      <c r="B22" s="115"/>
      <c r="C22" s="23" t="s">
        <v>51</v>
      </c>
      <c r="D22" s="23" t="s">
        <v>135</v>
      </c>
      <c r="E22" s="23" t="s">
        <v>46</v>
      </c>
      <c r="F22" s="64">
        <v>0</v>
      </c>
      <c r="G22" s="64">
        <v>0</v>
      </c>
      <c r="H22" s="53">
        <v>4</v>
      </c>
      <c r="I22" s="67">
        <v>0</v>
      </c>
      <c r="J22" s="53">
        <v>4</v>
      </c>
      <c r="K22" s="53">
        <v>0</v>
      </c>
      <c r="L22" s="53">
        <v>2</v>
      </c>
      <c r="M22" s="53">
        <v>20721367</v>
      </c>
      <c r="N22" s="11">
        <f t="shared" si="0"/>
        <v>0.5</v>
      </c>
      <c r="O22" s="11">
        <f t="shared" si="1"/>
        <v>0</v>
      </c>
      <c r="P22" s="12">
        <f t="shared" si="2"/>
        <v>0</v>
      </c>
      <c r="Q22" s="12">
        <f t="shared" si="3"/>
        <v>0</v>
      </c>
      <c r="R22" s="74" t="s">
        <v>188</v>
      </c>
      <c r="S22" s="29"/>
      <c r="T22" s="21"/>
      <c r="U22" s="9">
        <f t="shared" si="4"/>
        <v>1</v>
      </c>
      <c r="V22" s="9">
        <f t="shared" si="5"/>
        <v>0</v>
      </c>
      <c r="W22" s="10">
        <f t="shared" si="6"/>
        <v>0</v>
      </c>
      <c r="X22" s="10">
        <f t="shared" si="7"/>
        <v>0</v>
      </c>
      <c r="Y22" s="22"/>
    </row>
    <row r="23" spans="1:25" ht="63.75" customHeight="1" x14ac:dyDescent="0.25">
      <c r="A23" s="116"/>
      <c r="B23" s="115"/>
      <c r="C23" s="23" t="s">
        <v>52</v>
      </c>
      <c r="D23" s="23" t="s">
        <v>186</v>
      </c>
      <c r="E23" s="23" t="s">
        <v>46</v>
      </c>
      <c r="F23" s="64">
        <v>0</v>
      </c>
      <c r="G23" s="64">
        <v>0</v>
      </c>
      <c r="H23" s="55">
        <v>1031</v>
      </c>
      <c r="I23" s="56">
        <v>8990406</v>
      </c>
      <c r="J23" s="38">
        <v>2138</v>
      </c>
      <c r="K23" s="37">
        <v>19048495</v>
      </c>
      <c r="L23" s="55">
        <v>986</v>
      </c>
      <c r="M23" s="56">
        <v>9575367</v>
      </c>
      <c r="N23" s="11">
        <f t="shared" si="0"/>
        <v>4.3646944713869984E-2</v>
      </c>
      <c r="O23" s="11">
        <f t="shared" si="1"/>
        <v>-6.5065025984365921E-2</v>
      </c>
      <c r="P23" s="12">
        <f t="shared" si="2"/>
        <v>0</v>
      </c>
      <c r="Q23" s="12">
        <f t="shared" si="3"/>
        <v>0</v>
      </c>
      <c r="R23" s="74" t="s">
        <v>191</v>
      </c>
      <c r="S23" s="29"/>
      <c r="T23" s="21"/>
      <c r="U23" s="9">
        <f t="shared" si="4"/>
        <v>1</v>
      </c>
      <c r="V23" s="9">
        <f t="shared" si="5"/>
        <v>1</v>
      </c>
      <c r="W23" s="10">
        <f t="shared" si="6"/>
        <v>0</v>
      </c>
      <c r="X23" s="10">
        <f t="shared" si="7"/>
        <v>0</v>
      </c>
      <c r="Y23" s="22"/>
    </row>
    <row r="24" spans="1:25" ht="56.25" customHeight="1" x14ac:dyDescent="0.25">
      <c r="A24" s="116"/>
      <c r="B24" s="99" t="s">
        <v>6</v>
      </c>
      <c r="C24" s="23" t="s">
        <v>143</v>
      </c>
      <c r="D24" s="23" t="s">
        <v>145</v>
      </c>
      <c r="E24" s="23" t="s">
        <v>45</v>
      </c>
      <c r="F24" s="64">
        <v>0</v>
      </c>
      <c r="G24" s="64">
        <v>0.05</v>
      </c>
      <c r="H24" s="55">
        <v>41651</v>
      </c>
      <c r="I24" s="146"/>
      <c r="J24" s="55">
        <v>157989</v>
      </c>
      <c r="K24" s="113">
        <v>10197224</v>
      </c>
      <c r="L24" s="55">
        <v>94350</v>
      </c>
      <c r="M24" s="97">
        <v>10117942</v>
      </c>
      <c r="N24" s="11">
        <f t="shared" ref="N24" si="16">IFERROR((1-(L24/H24)),0)</f>
        <v>-1.2652517346522294</v>
      </c>
      <c r="O24" s="11">
        <f t="shared" ref="O24" si="17">IFERROR((1-(M24/I24)),0)</f>
        <v>0</v>
      </c>
      <c r="P24" s="12">
        <f t="shared" ref="P24" si="18">IFERROR((N24/G24),0)</f>
        <v>-25.305034693044586</v>
      </c>
      <c r="Q24" s="12">
        <f t="shared" ref="Q24" si="19">IFERROR((O24/F24),0)</f>
        <v>0</v>
      </c>
      <c r="R24" s="74" t="s">
        <v>194</v>
      </c>
      <c r="S24" s="29"/>
      <c r="T24" s="21"/>
      <c r="U24" s="9">
        <f t="shared" ref="U24" si="20">IFERROR((1-(S24/J24)),0)</f>
        <v>1</v>
      </c>
      <c r="V24" s="9">
        <f t="shared" ref="V24" si="21">IFERROR((1-(T24/K24)),0)</f>
        <v>1</v>
      </c>
      <c r="W24" s="10">
        <f t="shared" ref="W24" si="22">IFERROR((U24/G24),0)</f>
        <v>20</v>
      </c>
      <c r="X24" s="10">
        <f t="shared" ref="X24" si="23">IFERROR((V24/F24),0)</f>
        <v>0</v>
      </c>
      <c r="Y24" s="83"/>
    </row>
    <row r="25" spans="1:25" ht="54" customHeight="1" x14ac:dyDescent="0.25">
      <c r="A25" s="116"/>
      <c r="B25" s="100"/>
      <c r="C25" s="23" t="s">
        <v>144</v>
      </c>
      <c r="D25" s="23" t="s">
        <v>146</v>
      </c>
      <c r="E25" s="23" t="s">
        <v>46</v>
      </c>
      <c r="F25" s="64">
        <v>1E-3</v>
      </c>
      <c r="G25" s="64">
        <v>1E-3</v>
      </c>
      <c r="H25" s="53">
        <v>0</v>
      </c>
      <c r="I25" s="147"/>
      <c r="J25" s="53"/>
      <c r="K25" s="114"/>
      <c r="L25" s="55">
        <v>0</v>
      </c>
      <c r="M25" s="98"/>
      <c r="N25" s="11">
        <f t="shared" ref="N25" si="24">IFERROR((1-(L25/H25)),0)</f>
        <v>0</v>
      </c>
      <c r="O25" s="11">
        <f t="shared" ref="O25" si="25">IFERROR((1-(M25/I25)),0)</f>
        <v>0</v>
      </c>
      <c r="P25" s="12">
        <f t="shared" ref="P25" si="26">IFERROR((N25/G25),0)</f>
        <v>0</v>
      </c>
      <c r="Q25" s="12">
        <f t="shared" ref="Q25" si="27">IFERROR((O25/F25),0)</f>
        <v>0</v>
      </c>
      <c r="R25" s="73" t="s">
        <v>179</v>
      </c>
      <c r="S25" s="29"/>
      <c r="T25" s="21"/>
      <c r="U25" s="9">
        <f t="shared" ref="U25" si="28">IFERROR((1-(S25/J25)),0)</f>
        <v>0</v>
      </c>
      <c r="V25" s="9">
        <f t="shared" ref="V25" si="29">IFERROR((1-(T25/K25)),0)</f>
        <v>0</v>
      </c>
      <c r="W25" s="10">
        <f t="shared" ref="W25" si="30">IFERROR((U25/G25),0)</f>
        <v>0</v>
      </c>
      <c r="X25" s="10">
        <f t="shared" ref="X25" si="31">IFERROR((V25/F25),0)</f>
        <v>0</v>
      </c>
      <c r="Y25" s="85"/>
    </row>
    <row r="26" spans="1:25" ht="90" x14ac:dyDescent="0.25">
      <c r="A26" s="116"/>
      <c r="B26" s="94" t="s">
        <v>58</v>
      </c>
      <c r="C26" s="23" t="s">
        <v>49</v>
      </c>
      <c r="D26" s="23" t="s">
        <v>135</v>
      </c>
      <c r="E26" s="23" t="s">
        <v>46</v>
      </c>
      <c r="F26" s="64">
        <v>0</v>
      </c>
      <c r="G26" s="64">
        <v>0</v>
      </c>
      <c r="H26" s="55">
        <v>143</v>
      </c>
      <c r="I26" s="56">
        <v>169694</v>
      </c>
      <c r="J26" s="38">
        <v>806</v>
      </c>
      <c r="K26" s="37">
        <v>185759</v>
      </c>
      <c r="L26" s="55">
        <v>6</v>
      </c>
      <c r="M26" s="56">
        <v>12916502</v>
      </c>
      <c r="N26" s="11">
        <f t="shared" si="0"/>
        <v>0.95804195804195802</v>
      </c>
      <c r="O26" s="11">
        <f t="shared" si="1"/>
        <v>-75.116433109007986</v>
      </c>
      <c r="P26" s="12">
        <f t="shared" si="2"/>
        <v>0</v>
      </c>
      <c r="Q26" s="12">
        <f t="shared" si="3"/>
        <v>0</v>
      </c>
      <c r="R26" s="74" t="s">
        <v>195</v>
      </c>
      <c r="S26" s="29"/>
      <c r="T26" s="21"/>
      <c r="U26" s="9">
        <f t="shared" si="4"/>
        <v>1</v>
      </c>
      <c r="V26" s="9">
        <f t="shared" si="5"/>
        <v>1</v>
      </c>
      <c r="W26" s="10">
        <f t="shared" si="6"/>
        <v>0</v>
      </c>
      <c r="X26" s="10">
        <f t="shared" si="7"/>
        <v>0</v>
      </c>
      <c r="Y26" s="22"/>
    </row>
    <row r="27" spans="1:25" ht="68.25" customHeight="1" x14ac:dyDescent="0.25">
      <c r="A27" s="116"/>
      <c r="B27" s="128"/>
      <c r="C27" s="23" t="s">
        <v>48</v>
      </c>
      <c r="D27" s="23" t="s">
        <v>135</v>
      </c>
      <c r="E27" s="23" t="s">
        <v>46</v>
      </c>
      <c r="F27" s="64">
        <v>0</v>
      </c>
      <c r="G27" s="64">
        <v>0</v>
      </c>
      <c r="H27" s="53" t="s">
        <v>178</v>
      </c>
      <c r="I27" s="67">
        <v>0</v>
      </c>
      <c r="J27" s="53">
        <v>0</v>
      </c>
      <c r="K27" s="53">
        <v>0</v>
      </c>
      <c r="L27" s="53">
        <v>0</v>
      </c>
      <c r="M27" s="53">
        <v>0</v>
      </c>
      <c r="N27" s="11">
        <f t="shared" si="0"/>
        <v>0</v>
      </c>
      <c r="O27" s="11">
        <f t="shared" si="1"/>
        <v>0</v>
      </c>
      <c r="P27" s="12">
        <f t="shared" si="2"/>
        <v>0</v>
      </c>
      <c r="Q27" s="12">
        <f t="shared" si="3"/>
        <v>0</v>
      </c>
      <c r="R27" s="73" t="s">
        <v>179</v>
      </c>
      <c r="S27" s="29"/>
      <c r="T27" s="21"/>
      <c r="U27" s="9">
        <f t="shared" si="4"/>
        <v>0</v>
      </c>
      <c r="V27" s="9">
        <f t="shared" si="5"/>
        <v>0</v>
      </c>
      <c r="W27" s="10">
        <f t="shared" si="6"/>
        <v>0</v>
      </c>
      <c r="X27" s="10">
        <f t="shared" si="7"/>
        <v>0</v>
      </c>
      <c r="Y27" s="22"/>
    </row>
    <row r="28" spans="1:25" x14ac:dyDescent="0.25">
      <c r="A28" s="116"/>
      <c r="B28" s="94" t="s">
        <v>59</v>
      </c>
      <c r="C28" s="23" t="s">
        <v>47</v>
      </c>
      <c r="D28" s="23" t="s">
        <v>135</v>
      </c>
      <c r="E28" s="23" t="s">
        <v>46</v>
      </c>
      <c r="F28" s="64">
        <v>0</v>
      </c>
      <c r="G28" s="64">
        <v>0</v>
      </c>
      <c r="H28" s="53" t="s">
        <v>178</v>
      </c>
      <c r="I28" s="67">
        <v>0</v>
      </c>
      <c r="J28" s="53">
        <v>0</v>
      </c>
      <c r="K28" s="53">
        <v>0</v>
      </c>
      <c r="L28" s="53">
        <v>0</v>
      </c>
      <c r="M28" s="53">
        <v>0</v>
      </c>
      <c r="N28" s="11">
        <f t="shared" si="0"/>
        <v>0</v>
      </c>
      <c r="O28" s="11">
        <f t="shared" si="1"/>
        <v>0</v>
      </c>
      <c r="P28" s="12">
        <f t="shared" si="2"/>
        <v>0</v>
      </c>
      <c r="Q28" s="12">
        <f t="shared" si="3"/>
        <v>0</v>
      </c>
      <c r="R28" s="73" t="s">
        <v>179</v>
      </c>
      <c r="S28" s="29"/>
      <c r="T28" s="21"/>
      <c r="U28" s="9">
        <f t="shared" si="4"/>
        <v>0</v>
      </c>
      <c r="V28" s="9">
        <f t="shared" si="5"/>
        <v>0</v>
      </c>
      <c r="W28" s="10">
        <f t="shared" si="6"/>
        <v>0</v>
      </c>
      <c r="X28" s="10">
        <f t="shared" si="7"/>
        <v>0</v>
      </c>
      <c r="Y28" s="22"/>
    </row>
    <row r="29" spans="1:25" x14ac:dyDescent="0.25">
      <c r="A29" s="116"/>
      <c r="B29" s="128"/>
      <c r="C29" s="23" t="s">
        <v>14</v>
      </c>
      <c r="D29" s="23" t="s">
        <v>135</v>
      </c>
      <c r="E29" s="23" t="s">
        <v>46</v>
      </c>
      <c r="F29" s="64">
        <v>0</v>
      </c>
      <c r="G29" s="64">
        <v>0</v>
      </c>
      <c r="H29" s="53" t="s">
        <v>178</v>
      </c>
      <c r="I29" s="67">
        <v>0</v>
      </c>
      <c r="J29" s="53">
        <v>0</v>
      </c>
      <c r="K29" s="53">
        <v>0</v>
      </c>
      <c r="L29" s="53">
        <v>0</v>
      </c>
      <c r="M29" s="53">
        <v>0</v>
      </c>
      <c r="N29" s="11">
        <f t="shared" si="0"/>
        <v>0</v>
      </c>
      <c r="O29" s="11">
        <f t="shared" si="1"/>
        <v>0</v>
      </c>
      <c r="P29" s="12">
        <f t="shared" si="2"/>
        <v>0</v>
      </c>
      <c r="Q29" s="12">
        <f t="shared" si="3"/>
        <v>0</v>
      </c>
      <c r="R29" s="73" t="s">
        <v>179</v>
      </c>
      <c r="S29" s="29"/>
      <c r="T29" s="21"/>
      <c r="U29" s="9">
        <f t="shared" si="4"/>
        <v>0</v>
      </c>
      <c r="V29" s="9">
        <f t="shared" si="5"/>
        <v>0</v>
      </c>
      <c r="W29" s="10">
        <f t="shared" si="6"/>
        <v>0</v>
      </c>
      <c r="X29" s="10">
        <f t="shared" si="7"/>
        <v>0</v>
      </c>
      <c r="Y29" s="22"/>
    </row>
    <row r="30" spans="1:25" ht="45" x14ac:dyDescent="0.25">
      <c r="A30" s="116"/>
      <c r="B30" s="20" t="s">
        <v>172</v>
      </c>
      <c r="C30" s="23" t="s">
        <v>173</v>
      </c>
      <c r="D30" s="23" t="s">
        <v>135</v>
      </c>
      <c r="E30" s="23" t="s">
        <v>46</v>
      </c>
      <c r="F30" s="64">
        <v>0</v>
      </c>
      <c r="G30" s="64">
        <v>0</v>
      </c>
      <c r="H30" s="53"/>
      <c r="I30" s="67"/>
      <c r="J30" s="53"/>
      <c r="K30" s="53"/>
      <c r="L30" s="55">
        <v>6</v>
      </c>
      <c r="M30" s="56">
        <v>24795954</v>
      </c>
      <c r="N30" s="11">
        <f>IFERROR((1-(L30/H30)),0)</f>
        <v>0</v>
      </c>
      <c r="O30" s="11">
        <f>IFERROR((1-(M30/I30)),0)</f>
        <v>0</v>
      </c>
      <c r="P30" s="12">
        <f>IFERROR((N30/G30),0)</f>
        <v>0</v>
      </c>
      <c r="Q30" s="12">
        <f>IFERROR((O30/F30),0)</f>
        <v>0</v>
      </c>
      <c r="R30" s="74" t="s">
        <v>189</v>
      </c>
      <c r="S30" s="38"/>
      <c r="T30" s="37"/>
      <c r="U30" s="9">
        <f>IFERROR((1-(S30/J30)),0)</f>
        <v>0</v>
      </c>
      <c r="V30" s="9">
        <f>IFERROR((1-(T30/K30)),0)</f>
        <v>0</v>
      </c>
      <c r="W30" s="10">
        <f>IFERROR((U30/G30),0)</f>
        <v>0</v>
      </c>
      <c r="X30" s="10">
        <f>IFERROR((V30/F30),0)</f>
        <v>0</v>
      </c>
      <c r="Y30" s="39"/>
    </row>
    <row r="31" spans="1:25" ht="94.5" customHeight="1" x14ac:dyDescent="0.25">
      <c r="A31" s="116"/>
      <c r="B31" s="23" t="s">
        <v>7</v>
      </c>
      <c r="C31" s="23" t="s">
        <v>147</v>
      </c>
      <c r="D31" s="23" t="s">
        <v>135</v>
      </c>
      <c r="E31" s="23" t="s">
        <v>46</v>
      </c>
      <c r="F31" s="64">
        <v>0</v>
      </c>
      <c r="G31" s="64">
        <v>0</v>
      </c>
      <c r="H31" s="53" t="s">
        <v>178</v>
      </c>
      <c r="I31" s="67">
        <v>0</v>
      </c>
      <c r="J31" s="53">
        <v>2500</v>
      </c>
      <c r="K31" s="53">
        <v>730370</v>
      </c>
      <c r="L31" s="53">
        <v>0</v>
      </c>
      <c r="M31" s="53">
        <v>0</v>
      </c>
      <c r="N31" s="11">
        <f t="shared" si="0"/>
        <v>0</v>
      </c>
      <c r="O31" s="11">
        <f t="shared" si="1"/>
        <v>0</v>
      </c>
      <c r="P31" s="12">
        <f t="shared" si="2"/>
        <v>0</v>
      </c>
      <c r="Q31" s="12">
        <f t="shared" si="3"/>
        <v>0</v>
      </c>
      <c r="R31" s="73" t="s">
        <v>179</v>
      </c>
      <c r="S31" s="29"/>
      <c r="T31" s="21"/>
      <c r="U31" s="9">
        <f t="shared" si="4"/>
        <v>1</v>
      </c>
      <c r="V31" s="9">
        <f t="shared" si="5"/>
        <v>1</v>
      </c>
      <c r="W31" s="10">
        <f t="shared" si="6"/>
        <v>0</v>
      </c>
      <c r="X31" s="10">
        <f t="shared" si="7"/>
        <v>0</v>
      </c>
      <c r="Y31" s="22"/>
    </row>
    <row r="32" spans="1:25" ht="60" x14ac:dyDescent="0.25">
      <c r="A32" s="91" t="s">
        <v>12</v>
      </c>
      <c r="B32" s="94" t="s">
        <v>8</v>
      </c>
      <c r="C32" s="65" t="s">
        <v>15</v>
      </c>
      <c r="D32" s="65" t="s">
        <v>148</v>
      </c>
      <c r="E32" s="23" t="s">
        <v>45</v>
      </c>
      <c r="F32" s="64">
        <v>1E-3</v>
      </c>
      <c r="G32" s="64">
        <v>1E-3</v>
      </c>
      <c r="H32" s="55">
        <v>284</v>
      </c>
      <c r="I32" s="56">
        <v>2136645</v>
      </c>
      <c r="J32" s="38">
        <v>609</v>
      </c>
      <c r="K32" s="37">
        <v>4358647</v>
      </c>
      <c r="L32" s="55">
        <v>453</v>
      </c>
      <c r="M32" s="57">
        <v>1746255</v>
      </c>
      <c r="N32" s="11">
        <f t="shared" si="0"/>
        <v>-0.59507042253521125</v>
      </c>
      <c r="O32" s="11">
        <f t="shared" si="1"/>
        <v>0.18271168116369352</v>
      </c>
      <c r="P32" s="11">
        <f t="shared" si="2"/>
        <v>-595.07042253521126</v>
      </c>
      <c r="Q32" s="11">
        <f t="shared" si="3"/>
        <v>182.71168116369353</v>
      </c>
      <c r="R32" s="74" t="s">
        <v>190</v>
      </c>
      <c r="S32" s="29"/>
      <c r="T32" s="21"/>
      <c r="U32" s="9">
        <f t="shared" ref="U32" si="32">IFERROR((1-(S32/J32)),0)</f>
        <v>1</v>
      </c>
      <c r="V32" s="9">
        <f t="shared" ref="V32" si="33">IFERROR((1-(T32/K32)),0)</f>
        <v>1</v>
      </c>
      <c r="W32" s="10">
        <f t="shared" ref="W32" si="34">IFERROR((U32/G32),0)</f>
        <v>1000</v>
      </c>
      <c r="X32" s="10">
        <f t="shared" ref="X32" si="35">IFERROR((V32/F32),0)</f>
        <v>1000</v>
      </c>
      <c r="Y32" s="83" t="s">
        <v>174</v>
      </c>
    </row>
    <row r="33" spans="1:25" ht="45" x14ac:dyDescent="0.25">
      <c r="A33" s="92"/>
      <c r="B33" s="95"/>
      <c r="C33" s="65" t="s">
        <v>16</v>
      </c>
      <c r="D33" s="65" t="s">
        <v>148</v>
      </c>
      <c r="E33" s="23" t="s">
        <v>46</v>
      </c>
      <c r="F33" s="64">
        <v>1E-3</v>
      </c>
      <c r="G33" s="64">
        <v>1E-3</v>
      </c>
      <c r="H33" s="53" t="s">
        <v>178</v>
      </c>
      <c r="I33" s="71">
        <v>0</v>
      </c>
      <c r="J33" s="53">
        <v>0</v>
      </c>
      <c r="K33" s="72">
        <v>0</v>
      </c>
      <c r="L33" s="55">
        <v>0</v>
      </c>
      <c r="M33" s="58">
        <v>0</v>
      </c>
      <c r="N33" s="11">
        <f t="shared" si="0"/>
        <v>0</v>
      </c>
      <c r="O33" s="11">
        <f t="shared" si="1"/>
        <v>0</v>
      </c>
      <c r="P33" s="11">
        <f t="shared" si="2"/>
        <v>0</v>
      </c>
      <c r="Q33" s="11">
        <f t="shared" si="3"/>
        <v>0</v>
      </c>
      <c r="R33" s="73" t="s">
        <v>179</v>
      </c>
      <c r="S33" s="40"/>
      <c r="T33" s="41"/>
      <c r="U33" s="42">
        <f t="shared" si="4"/>
        <v>0</v>
      </c>
      <c r="V33" s="42">
        <f t="shared" si="5"/>
        <v>0</v>
      </c>
      <c r="W33" s="43">
        <f t="shared" si="6"/>
        <v>0</v>
      </c>
      <c r="X33" s="43">
        <f t="shared" si="7"/>
        <v>0</v>
      </c>
      <c r="Y33" s="84"/>
    </row>
    <row r="34" spans="1:25" ht="75.75" thickBot="1" x14ac:dyDescent="0.3">
      <c r="A34" s="93"/>
      <c r="B34" s="96"/>
      <c r="C34" s="66" t="s">
        <v>17</v>
      </c>
      <c r="D34" s="66" t="s">
        <v>149</v>
      </c>
      <c r="E34" s="66" t="s">
        <v>45</v>
      </c>
      <c r="F34" s="64">
        <v>1E-3</v>
      </c>
      <c r="G34" s="64">
        <v>1E-3</v>
      </c>
      <c r="H34" s="59">
        <v>34154</v>
      </c>
      <c r="I34" s="70">
        <v>21523453</v>
      </c>
      <c r="J34" s="38">
        <v>70442</v>
      </c>
      <c r="K34" s="37">
        <v>47806825</v>
      </c>
      <c r="L34" s="59">
        <v>31697</v>
      </c>
      <c r="M34" s="60">
        <v>23205760</v>
      </c>
      <c r="N34" s="11">
        <f t="shared" si="0"/>
        <v>7.1938865140247166E-2</v>
      </c>
      <c r="O34" s="11">
        <f t="shared" si="1"/>
        <v>-7.8161575654241089E-2</v>
      </c>
      <c r="P34" s="11">
        <f t="shared" si="2"/>
        <v>71.93886514024716</v>
      </c>
      <c r="Q34" s="11">
        <f t="shared" si="3"/>
        <v>-78.161575654241091</v>
      </c>
      <c r="R34" s="74" t="s">
        <v>196</v>
      </c>
      <c r="S34" s="29"/>
      <c r="T34" s="21"/>
      <c r="U34" s="9">
        <f t="shared" si="4"/>
        <v>1</v>
      </c>
      <c r="V34" s="9">
        <f t="shared" si="5"/>
        <v>1</v>
      </c>
      <c r="W34" s="10">
        <f t="shared" si="6"/>
        <v>1000</v>
      </c>
      <c r="X34" s="10">
        <f t="shared" si="7"/>
        <v>1000</v>
      </c>
      <c r="Y34" s="85"/>
    </row>
    <row r="35" spans="1:25" x14ac:dyDescent="0.25">
      <c r="L35" s="61"/>
      <c r="M35" s="61"/>
      <c r="R35" s="75"/>
    </row>
    <row r="36" spans="1:25" x14ac:dyDescent="0.25">
      <c r="R36" s="75"/>
    </row>
    <row r="37" spans="1:25" x14ac:dyDescent="0.25">
      <c r="R37" s="75"/>
    </row>
    <row r="38" spans="1:25" x14ac:dyDescent="0.25">
      <c r="R38" s="75"/>
    </row>
    <row r="39" spans="1:25" ht="19.5" customHeight="1" x14ac:dyDescent="0.25">
      <c r="A39" s="76" t="s">
        <v>171</v>
      </c>
      <c r="B39" s="76"/>
      <c r="C39" s="76"/>
      <c r="D39" s="76"/>
      <c r="E39" s="76"/>
      <c r="F39" s="76"/>
      <c r="G39" s="76"/>
      <c r="H39" s="76"/>
      <c r="R39" s="75"/>
    </row>
    <row r="40" spans="1:25" ht="60.75" customHeight="1" x14ac:dyDescent="0.25">
      <c r="A40" s="76" t="s">
        <v>197</v>
      </c>
      <c r="B40" s="76"/>
      <c r="C40" s="76"/>
      <c r="D40" s="76"/>
      <c r="E40" s="76"/>
      <c r="F40" s="76"/>
      <c r="G40" s="76"/>
      <c r="H40" s="76"/>
      <c r="I40" s="76"/>
      <c r="J40" s="76"/>
      <c r="K40" s="76"/>
      <c r="L40" s="76"/>
      <c r="M40" s="76"/>
      <c r="N40" s="76"/>
      <c r="O40" s="76"/>
      <c r="P40" s="76"/>
      <c r="Q40" s="76"/>
      <c r="R40" s="76"/>
      <c r="S40" s="76"/>
      <c r="T40" s="76"/>
      <c r="U40" s="76"/>
      <c r="V40" s="76"/>
      <c r="W40" s="76"/>
      <c r="X40" s="76"/>
    </row>
  </sheetData>
  <mergeCells count="50">
    <mergeCell ref="A39:H39"/>
    <mergeCell ref="S9:Y9"/>
    <mergeCell ref="S10:Y10"/>
    <mergeCell ref="L8:O8"/>
    <mergeCell ref="J8:K9"/>
    <mergeCell ref="J10:J11"/>
    <mergeCell ref="K10:K11"/>
    <mergeCell ref="L9:R9"/>
    <mergeCell ref="I24:I25"/>
    <mergeCell ref="E8:E11"/>
    <mergeCell ref="G8:G11"/>
    <mergeCell ref="H10:H11"/>
    <mergeCell ref="D8:D11"/>
    <mergeCell ref="L7:Y7"/>
    <mergeCell ref="B5:G5"/>
    <mergeCell ref="H5:I5"/>
    <mergeCell ref="J5:Y5"/>
    <mergeCell ref="A6:Y6"/>
    <mergeCell ref="A7:G7"/>
    <mergeCell ref="B24:B25"/>
    <mergeCell ref="A12:A13"/>
    <mergeCell ref="A8:B11"/>
    <mergeCell ref="C8:C11"/>
    <mergeCell ref="K24:K25"/>
    <mergeCell ref="B15:B16"/>
    <mergeCell ref="A17:A31"/>
    <mergeCell ref="B17:B18"/>
    <mergeCell ref="B20:B23"/>
    <mergeCell ref="H8:I9"/>
    <mergeCell ref="I10:I11"/>
    <mergeCell ref="A15:A16"/>
    <mergeCell ref="B26:B27"/>
    <mergeCell ref="B28:B29"/>
    <mergeCell ref="F8:F11"/>
    <mergeCell ref="A40:X40"/>
    <mergeCell ref="C1:Y1"/>
    <mergeCell ref="H2:I2"/>
    <mergeCell ref="H4:I4"/>
    <mergeCell ref="J2:Y2"/>
    <mergeCell ref="J4:Y4"/>
    <mergeCell ref="B2:G2"/>
    <mergeCell ref="B4:G4"/>
    <mergeCell ref="B3:G3"/>
    <mergeCell ref="Y32:Y34"/>
    <mergeCell ref="Y24:Y25"/>
    <mergeCell ref="S8:Y8"/>
    <mergeCell ref="L10:R10"/>
    <mergeCell ref="A32:A34"/>
    <mergeCell ref="B32:B34"/>
    <mergeCell ref="M24:M25"/>
  </mergeCells>
  <dataValidations count="14">
    <dataValidation allowBlank="1" showInputMessage="1" showErrorMessage="1" prompt="Defina la referencia que se usará  para medir el rubro o componente. Ejem. Metro cúbico, personas, horas, entre otros." sqref="D8:D11" xr:uid="{00000000-0002-0000-0200-000000000000}"/>
    <dataValidation allowBlank="1" showInputMessage="1" showErrorMessage="1" prompt="Si el rubro y componente se espera mantener o reducir en la vigencia (se selcciona como gasto elegible), seleccione SI, en caso contrario seleccione NO. _x000a__x000a_Si selecciona NO, se debe diligencuir las columnas H en adelante" sqref="E8:E11" xr:uid="{00000000-0002-0000-0200-000001000000}"/>
    <dataValidation allowBlank="1" showInputMessage="1" showErrorMessage="1" prompt="Si en la celda &quot;E&quot;, selecionó SI, defina una meta en porcentaje para mantener o reducir el gasto en la vigencia. (En giros presupuestales)" sqref="F8:F11" xr:uid="{00000000-0002-0000-0200-000002000000}"/>
    <dataValidation allowBlank="1" showInputMessage="1" showErrorMessage="1" prompt="Si en la celda &quot;E&quot;, selecionó SI, defina una meta en porcentaje para mantener o reducir el gasto en la vigencia. (En unidad de medida)" sqref="G8:G11" xr:uid="{00000000-0002-0000-0200-000003000000}"/>
    <dataValidation allowBlank="1" showInputMessage="1" showErrorMessage="1" prompt="Relacione el dato de consumo asociado al rubro, componente y unidad de medida reportado en el  mismo periodo del año anterior_x000a_" sqref="H10:H11 J10:J11" xr:uid="{00000000-0002-0000-0200-000004000000}"/>
    <dataValidation allowBlank="1" showInputMessage="1" showErrorMessage="1" prompt="Relacione los giros realizados  en el  mismo periodo del año anterior, relacionados con el rubro y el componente. Valores en pesos." sqref="K10:K11" xr:uid="{00000000-0002-0000-0200-000005000000}"/>
    <dataValidation allowBlank="1" showInputMessage="1" showErrorMessage="1" prompt="Relacione el dato de consumo asociado al rubro, componente y unidad de medida en el periodo de reporte._x000a_" sqref="L11 S11" xr:uid="{00000000-0002-0000-0200-000006000000}"/>
    <dataValidation allowBlank="1" showInputMessage="1" showErrorMessage="1" prompt="Relacione los giros realizados  en el  periodo de reporte para el rubro y el componente. Valores en pesos." sqref="M11" xr:uid="{00000000-0002-0000-0200-000007000000}"/>
    <dataValidation allowBlank="1" showInputMessage="1" showErrorMessage="1" prompt="Relacione los giros realizados  en el  periodo de reporte para el rubro y el componente. Valores en pesos._x000a_" sqref="T11" xr:uid="{00000000-0002-0000-0200-000008000000}"/>
    <dataValidation allowBlank="1" showInputMessage="1" showErrorMessage="1" prompt="Escribir el otro sector que no se encuentra en la lista desplegable" sqref="B3:G3" xr:uid="{00000000-0002-0000-0200-000009000000}"/>
    <dataValidation allowBlank="1" showInputMessage="1" showErrorMessage="1" prompt="Escribir la otra entidad que no se encuentra en la lista desplegable" sqref="J3:Y3" xr:uid="{BEA05C23-D601-4919-8032-3002BD95FD30}"/>
    <dataValidation type="list" allowBlank="1" showInputMessage="1" showErrorMessage="1" sqref="J2:Y2" xr:uid="{00000000-0002-0000-0200-00000B000000}">
      <formula1>INDIRECT(B2)</formula1>
    </dataValidation>
    <dataValidation allowBlank="1" showInputMessage="1" showErrorMessage="1" prompt="Relacione los giros realizados  en el  mismo periodo del año anterior, relacionados con el rubro y el componente. valores en pesos." sqref="I10:I11" xr:uid="{00000000-0002-0000-0200-00000C000000}"/>
    <dataValidation allowBlank="1" showInputMessage="1" showErrorMessage="1" prompt="Solo aplica para gastos de funcionamiento." sqref="A8:B11" xr:uid="{25269CB5-4534-43AF-ADDC-83D5DA7066C8}"/>
  </dataValidation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E000000}">
          <x14:formula1>
            <xm:f>datos!$E$12:$E$13</xm:f>
          </x14:formula1>
          <xm:sqref>B5</xm:sqref>
        </x14:dataValidation>
        <x14:dataValidation type="list" allowBlank="1" showInputMessage="1" showErrorMessage="1" xr:uid="{00000000-0002-0000-0200-00000F000000}">
          <x14:formula1>
            <xm:f>datos!$E$27:$E$29</xm:f>
          </x14:formula1>
          <xm:sqref>J4</xm:sqref>
        </x14:dataValidation>
        <x14:dataValidation type="list" allowBlank="1" showInputMessage="1" showErrorMessage="1" xr:uid="{00000000-0002-0000-0200-000010000000}">
          <x14:formula1>
            <xm:f>datos!$D$27:$D$31</xm:f>
          </x14:formula1>
          <xm:sqref>B4</xm:sqref>
        </x14:dataValidation>
        <x14:dataValidation type="list" allowBlank="1" showInputMessage="1" showErrorMessage="1" xr:uid="{00000000-0002-0000-0200-000011000000}">
          <x14:formula1>
            <xm:f>datos!$E$18:$E$20</xm:f>
          </x14:formula1>
          <xm:sqref>J5</xm:sqref>
        </x14:dataValidation>
        <x14:dataValidation type="list" showInputMessage="1" showErrorMessage="1" xr:uid="{00000000-0002-0000-0200-000012000000}">
          <x14:formula1>
            <xm:f>datos!$D$2:$T$2</xm:f>
          </x14:formula1>
          <xm:sqref>B2:G2</xm:sqref>
        </x14:dataValidation>
        <x14:dataValidation type="list" allowBlank="1" showInputMessage="1" showErrorMessage="1" xr:uid="{00000000-0002-0000-0200-000013000000}">
          <x14:formula1>
            <xm:f>datos!$F$27:$F$28</xm:f>
          </x14:formula1>
          <xm:sqref>E12:E34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vt:lpstr>
      <vt:lpstr>tablas</vt:lpstr>
      <vt:lpstr>formato captura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Maria Camila Gallego Rodríguez</cp:lastModifiedBy>
  <dcterms:created xsi:type="dcterms:W3CDTF">2021-10-14T18:59:05Z</dcterms:created>
  <dcterms:modified xsi:type="dcterms:W3CDTF">2023-08-10T02:09:42Z</dcterms:modified>
</cp:coreProperties>
</file>