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ALCALDIA\"/>
    </mc:Choice>
  </mc:AlternateContent>
  <bookViews>
    <workbookView xWindow="0" yWindow="0" windowWidth="20490" windowHeight="765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<sst xmlns="http://schemas.openxmlformats.org/spreadsheetml/2006/main" count="905" uniqueCount="491">
  <si>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</si>
  <si>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</si>
  <si>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</si>
  <si>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</si>
  <si>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</si>
  <si>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</si>
  <si>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</si>
  <si>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</si>
  <si>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</si>
  <si>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</si>
  <si>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</si>
  <si>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</si>
  <si>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</si>
  <si>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</si>
  <si>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</si>
  <si>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</si>
  <si>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</si>
  <si>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</si>
  <si>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</si>
  <si>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</si>
  <si>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</si>
  <si>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</si>
  <si>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</si>
  <si>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</si>
  <si>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</si>
  <si>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</si>
  <si>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</si>
  <si>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</si>
  <si>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</si>
  <si>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</si>
  <si>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</si>
  <si>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</si>
  <si>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</si>
  <si>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</si>
  <si>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</si>
  <si>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</si>
  <si>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</si>
  <si>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</si>
  <si>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</si>
  <si>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</si>
  <si>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</si>
  <si>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</si>
  <si>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</si>
  <si>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</si>
  <si>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</si>
  <si>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</si>
  <si>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</si>
  <si>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</si>
  <si>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</si>
  <si>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</si>
  <si>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</si>
  <si>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</si>
  <si>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</si>
  <si>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</si>
  <si>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</si>
  <si>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</si>
  <si>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</si>
  <si>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</si>
  <si>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</si>
  <si>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</si>
  <si>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</si>
  <si>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</si>
  <si>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</si>
  <si>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</si>
  <si>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</si>
  <si>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</si>
  <si>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</si>
  <si>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</si>
  <si>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</si>
  <si>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</si>
  <si>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</si>
  <si>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</si>
  <si>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</si>
  <si>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</si>
  <si>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</si>
  <si>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</si>
  <si>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</si>
  <si>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</si>
  <si>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</si>
  <si>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</si>
  <si>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</si>
  <si>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</si>
  <si>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</si>
  <si>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</si>
  <si>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</si>
  <si>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</si>
  <si>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</si>
  <si>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</si>
  <si>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</si>
  <si>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</si>
  <si>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</si>
  <si>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</si>
  <si>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</si>
  <si>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</si>
  <si>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</si>
  <si>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</si>
  <si>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</si>
  <si>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</si>
  <si>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</si>
  <si>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</si>
  <si>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</si>
  <si>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</si>
  <si>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</si>
  <si>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</si>
  <si>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</si>
  <si>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</si>
  <si>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</si>
  <si>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</si>
  <si>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</si>
  <si>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</si>
  <si>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</si>
  <si>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</si>
  <si>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</si>
  <si>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</si>
  <si>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</si>
  <si>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</si>
  <si>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</si>
  <si>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</si>
  <si>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</si>
  <si>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</si>
  <si>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</si>
  <si>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</si>
  <si>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</si>
  <si>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</si>
  <si>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</si>
  <si>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</si>
  <si>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</si>
  <si>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</si>
  <si>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</si>
  <si>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</si>
  <si>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</si>
  <si>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</si>
  <si>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</si>
  <si>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</si>
  <si>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</si>
  <si>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</si>
  <si>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</si>
  <si>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</si>
  <si>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</si>
  <si>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</si>
  <si>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</si>
  <si>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</si>
  <si>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</si>
  <si>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</si>
  <si>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</si>
  <si>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</si>
  <si>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</si>
  <si>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</si>
  <si>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</si>
  <si>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</si>
  <si>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</si>
  <si>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</si>
  <si>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</si>
  <si>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</si>
  <si>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</si>
  <si>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</si>
  <si>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</si>
  <si>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</si>
  <si>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</si>
  <si>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</si>
  <si>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</si>
  <si>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</si>
  <si>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</si>
  <si>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</si>
  <si>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</si>
  <si>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</si>
  <si>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</si>
  <si>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</si>
  <si>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</si>
  <si>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</si>
  <si>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</si>
  <si>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</si>
  <si>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</si>
  <si>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</si>
  <si>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</si>
  <si>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</si>
  <si>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</si>
  <si>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</si>
  <si>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</si>
  <si>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</si>
  <si>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</si>
  <si>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</si>
  <si>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</si>
  <si>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</si>
  <si>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</si>
  <si>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</si>
  <si>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</si>
  <si>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</si>
  <si>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</si>
  <si>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</si>
  <si>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</si>
  <si>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</si>
  <si>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</si>
  <si>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</si>
  <si>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</si>
  <si>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</si>
  <si>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</si>
  <si>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</si>
  <si>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</si>
  <si>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</si>
  <si>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</si>
  <si>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</si>
  <si>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</si>
  <si>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</si>
  <si>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</si>
  <si>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</si>
  <si>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</si>
  <si>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</si>
  <si>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</si>
  <si>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</si>
  <si>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</si>
  <si>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</si>
  <si>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</si>
  <si>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</si>
  <si>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</si>
  <si>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</si>
  <si>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</si>
  <si>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</si>
  <si>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</si>
  <si>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</si>
  <si>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</si>
  <si>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</si>
  <si>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</si>
  <si>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</si>
  <si>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</si>
  <si>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</si>
  <si>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</si>
  <si>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</si>
  <si>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</si>
  <si>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</si>
  <si>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</si>
  <si>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</si>
  <si>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</si>
  <si>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</si>
  <si>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</si>
  <si>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</si>
  <si>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</si>
  <si>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</si>
  <si>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</si>
  <si>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</si>
  <si>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</si>
  <si>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</si>
  <si>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</si>
  <si>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</si>
  <si>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</si>
  <si>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</si>
  <si>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</si>
  <si>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</si>
  <si>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</si>
  <si>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</si>
  <si>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</si>
  <si>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</si>
  <si>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</si>
  <si>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</si>
  <si>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</si>
  <si>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</si>
  <si>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</si>
  <si>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</si>
  <si>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</si>
  <si>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</si>
  <si>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</si>
  <si>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</si>
  <si>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</si>
  <si>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</si>
  <si>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</si>
  <si>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</si>
  <si>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</si>
  <si>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</si>
  <si>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</si>
  <si>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</si>
  <si>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</si>
  <si>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</si>
  <si>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</si>
  <si>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</si>
  <si>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</si>
  <si>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</si>
  <si>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</si>
  <si>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</si>
  <si>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</si>
  <si>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</si>
  <si>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</si>
  <si>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</si>
  <si>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</si>
  <si>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</si>
  <si>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</si>
  <si>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</si>
  <si>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</si>
  <si>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</si>
  <si>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</si>
  <si>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</si>
  <si>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</si>
  <si>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</si>
  <si>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</si>
  <si>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</si>
  <si>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</si>
  <si>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</si>
  <si>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</si>
  <si>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</si>
  <si>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</si>
  <si>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</si>
  <si>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</si>
  <si>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</si>
  <si>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</si>
  <si>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</si>
  <si>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</si>
  <si>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</si>
  <si>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</si>
  <si>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</si>
  <si>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</si>
  <si>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</si>
  <si>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</si>
  <si>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</si>
  <si>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</si>
  <si>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</si>
  <si>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</si>
  <si>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</si>
  <si>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</si>
  <si>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</si>
  <si>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</si>
  <si>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</si>
  <si>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</si>
  <si>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</si>
  <si>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</si>
  <si>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</si>
  <si>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</si>
  <si>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</si>
  <si>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</si>
  <si>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</si>
  <si>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</si>
  <si>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</si>
  <si>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</si>
  <si>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</si>
  <si>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</si>
  <si>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</si>
  <si>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</si>
  <si>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</si>
  <si>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</si>
  <si>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</si>
  <si>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</si>
  <si>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</si>
  <si>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</si>
  <si>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</si>
  <si>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</si>
  <si>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</si>
  <si>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</si>
  <si>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</si>
  <si>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</si>
  <si>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</si>
  <si>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</si>
  <si>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</si>
  <si>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</si>
  <si>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</si>
  <si>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</si>
  <si>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</si>
  <si>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</si>
  <si>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</si>
  <si>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</si>
  <si>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</si>
  <si>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</si>
  <si>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</si>
  <si>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</si>
  <si>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</si>
  <si>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</si>
  <si>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</si>
  <si>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</si>
  <si>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</si>
  <si>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</si>
  <si>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</si>
  <si>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</si>
  <si>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</si>
  <si>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</si>
  <si>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</si>
  <si>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</si>
  <si>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</si>
  <si>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</si>
  <si>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</si>
  <si>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</si>
  <si>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</si>
  <si>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</si>
  <si>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</si>
  <si>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</si>
  <si>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</si>
  <si>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</si>
  <si>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</si>
  <si>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</si>
  <si>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</si>
  <si>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</si>
  <si>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</si>
  <si>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</si>
  <si>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</si>
  <si>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</si>
  <si>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</si>
  <si>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</si>
  <si>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</si>
  <si>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</si>
  <si>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</si>
  <si>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</si>
  <si>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</si>
  <si>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</si>
  <si>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</si>
  <si>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</si>
  <si>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</si>
  <si>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</si>
  <si>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</si>
  <si>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</si>
  <si>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</si>
  <si>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</si>
  <si>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</si>
  <si>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</si>
  <si>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</si>
  <si>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</si>
  <si>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</si>
  <si>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</si>
  <si>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</si>
  <si>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</si>
  <si>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</si>
  <si>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</si>
  <si>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</si>
  <si>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</si>
  <si>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</si>
  <si>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</si>
  <si>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</si>
  <si>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</si>
  <si>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</si>
  <si>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</si>
  <si>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</si>
  <si>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</si>
  <si>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</si>
  <si>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</si>
  <si>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</si>
  <si>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</si>
  <si>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</si>
  <si>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</si>
  <si>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</si>
  <si>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</si>
  <si>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</si>
  <si>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</si>
  <si>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</si>
  <si>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</si>
  <si>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</si>
  <si>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</si>
  <si>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</si>
  <si>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</si>
  <si>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</si>
  <si>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</si>
  <si>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</si>
  <si>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</si>
  <si>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</si>
  <si>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</si>
  <si>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</si>
  <si>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</si>
  <si>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</si>
  <si>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</si>
  <si>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</si>
  <si>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</si>
  <si>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</si>
  <si>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</si>
  <si>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</si>
  <si>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</si>
  <si>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</si>
  <si>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</si>
  <si>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</si>
  <si>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</si>
  <si>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</si>
  <si>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</si>
  <si>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</si>
  <si>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</si>
  <si>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</si>
  <si>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</si>
  <si>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</si>
  <si>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</si>
  <si>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</si>
  <si>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</si>
  <si>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</si>
  <si>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</si>
  <si>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</si>
  <si>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</si>
  <si>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</si>
  <si>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</si>
  <si>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</si>
  <si>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 xml:space="preserve">Se actualiza organigrama </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</si>
  <si>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</si>
  <si>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</si>
  <si>
    <t>Periodo de Actualización: Tercer Trimestre de 2021</t>
  </si>
  <si>
    <t>Se actualiza la información para el 3 trimestre de 2021</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</si>
  <si>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tercer trimestre 2021</t>
  </si>
  <si>
    <t>actualizados al 3 trimestre de 2021</t>
  </si>
  <si>
    <t>Se actualiza la información a 3 trimestre de 2021 con Fichas EBI</t>
  </si>
  <si>
    <t>Información actualizada por gobierno con vigencia al 3 trimestre 2021</t>
  </si>
  <si>
    <t>Información actualizada con vigencia 3 trimestre 2021</t>
  </si>
  <si>
    <t>Actualizado al 3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</si>
</sst>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0">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13"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6" xfId="0" applyFill="1" applyBorder="1" applyAlignment="1">
      <alignment horizontal="center" vertical="center" wrapText="1"/>
    </xf>
    <xf numFmtId="0" fontId="2" fillId="3" borderId="6" xfId="0" applyFont="1" applyFill="1" applyBorder="1" applyAlignment="1">
      <alignment horizontal="center"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0" fillId="3" borderId="1" xfId="0" applyFont="1" applyFill="1" applyBorder="1" applyAlignment="1">
      <alignment horizontal="center" vertical="center" wrapText="1"/>
    </xf>
    <xf numFmtId="0" fontId="0" fillId="3" borderId="9"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0" fillId="3" borderId="6" xfId="0" applyFont="1" applyFill="1" applyBorder="1" applyAlignment="1">
      <alignment horizontal="left" vertical="center"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2"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0" fillId="0" borderId="6" xfId="0"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5"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12" xfId="0" applyFont="1" applyFill="1" applyBorder="1" applyAlignment="1">
      <alignment horizontal="left" vertical="center" wrapText="1"/>
    </xf>
    <xf numFmtId="0" fontId="0" fillId="3" borderId="12" xfId="0" applyFont="1" applyFill="1" applyBorder="1" applyAlignment="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cellStyle name="Normal" xfId="0" builtinId="0"/>
    <cellStyle name="Normal 2" xfId="2"/>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a1" displayName="Tabla1" ref="A2:B5" totalsRowShown="0" headerRowDxfId="6" dataDxfId="4" headerRowBorderDxfId="5" tableBorderDxfId="3" totalsRowBorderDxfId="2">
  <autoFilter ref="A2:B5"/>
  <tableColumns count="2">
    <tableColumn id="1" name="CRITERIOS   " dataDxfId="1"/>
    <tableColumn id="2"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barriosunidos.gov.co/transparencia/informacion-interes/faqs" TargetMode="External"/><Relationship Id="rId21" Type="http://schemas.openxmlformats.org/officeDocument/2006/relationships/hyperlink" Target="http://www.barriosunidos.gov.co/govi-sdqs/crear"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61" Type="http://schemas.openxmlformats.org/officeDocument/2006/relationships/hyperlink" Target="http://www.gobiernobogota.gov.co/node/6811" TargetMode="External"/><Relationship Id="rId19" Type="http://schemas.openxmlformats.org/officeDocument/2006/relationships/hyperlink" Target="http://www.barriosunidos.gov.co/transparencia/atencion-ciudadano/sede-principal"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39" Type="http://schemas.openxmlformats.org/officeDocument/2006/relationships/hyperlink" Target="http://www.barriosunidos.gov.co/transparencia/presupuesto/general" TargetMode="External"/><Relationship Id="rId34" Type="http://schemas.openxmlformats.org/officeDocument/2006/relationships/hyperlink" Target="http://www.barriosunidos.gov.co/transparencia/organizacion/directorio-entidades"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X180"/>
  <sheetViews>
    <sheetView tabSelected="1" topLeftCell="F172" zoomScale="84" zoomScaleNormal="84" workbookViewId="0">
      <selection activeCell="M176" sqref="M176"/>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85" t="s">
        <v>347</v>
      </c>
      <c r="B1" s="185"/>
      <c r="C1" s="185"/>
      <c r="D1" s="185"/>
      <c r="E1" s="185"/>
      <c r="F1" s="185"/>
      <c r="G1" s="186"/>
      <c r="H1" s="185"/>
      <c r="I1" s="185"/>
      <c r="J1" s="185"/>
      <c r="K1" s="185"/>
      <c r="L1" s="185"/>
      <c r="M1" s="185"/>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85" t="s">
        <v>417</v>
      </c>
      <c r="B2" s="185"/>
      <c r="C2" s="185"/>
      <c r="D2" s="185"/>
      <c r="E2" s="185"/>
      <c r="F2" s="185"/>
      <c r="G2" s="186"/>
      <c r="H2" s="185"/>
      <c r="I2" s="185"/>
      <c r="J2" s="185"/>
      <c r="K2" s="185"/>
      <c r="L2" s="185"/>
      <c r="M2" s="185"/>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87" t="s">
        <v>328</v>
      </c>
      <c r="B3" s="187"/>
      <c r="C3" s="187"/>
      <c r="D3" s="187"/>
      <c r="E3" s="188"/>
      <c r="F3" s="188"/>
      <c r="G3" s="189"/>
      <c r="H3" s="187"/>
      <c r="I3" s="188"/>
      <c r="J3" s="187"/>
      <c r="K3" s="187"/>
      <c r="L3" s="188"/>
      <c r="M3" s="187"/>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90" t="s">
        <v>483</v>
      </c>
      <c r="B4" s="190"/>
      <c r="C4" s="190"/>
      <c r="D4" s="190"/>
      <c r="E4" s="190"/>
      <c r="F4" s="190"/>
      <c r="G4" s="191"/>
      <c r="H4" s="190"/>
      <c r="I4" s="190"/>
      <c r="J4" s="190"/>
      <c r="K4" s="190"/>
      <c r="L4" s="190"/>
      <c r="M4" s="190"/>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82" t="s">
        <v>370</v>
      </c>
      <c r="B5" s="183"/>
      <c r="C5" s="183"/>
      <c r="D5" s="183"/>
      <c r="E5" s="184"/>
      <c r="F5" s="60" t="s">
        <v>1</v>
      </c>
      <c r="G5" s="181" t="s">
        <v>349</v>
      </c>
      <c r="H5" s="179" t="s">
        <v>6</v>
      </c>
      <c r="I5" s="179" t="s">
        <v>7</v>
      </c>
      <c r="J5" s="192" t="s">
        <v>350</v>
      </c>
      <c r="K5" s="11" t="s">
        <v>308</v>
      </c>
      <c r="L5" s="23"/>
      <c r="M5" s="10" t="s">
        <v>348</v>
      </c>
    </row>
    <row r="6" spans="1:960" s="8" customFormat="1" ht="84" customHeight="1" x14ac:dyDescent="0.25">
      <c r="A6" s="60" t="s">
        <v>2</v>
      </c>
      <c r="B6" s="14"/>
      <c r="C6" s="182" t="s">
        <v>3</v>
      </c>
      <c r="D6" s="184"/>
      <c r="E6" s="24" t="s">
        <v>0</v>
      </c>
      <c r="F6" s="60"/>
      <c r="G6" s="181"/>
      <c r="H6" s="180"/>
      <c r="I6" s="180"/>
      <c r="J6" s="193"/>
      <c r="K6" s="182" t="s">
        <v>307</v>
      </c>
      <c r="L6" s="184"/>
      <c r="M6" s="10" t="s">
        <v>362</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46" t="s">
        <v>329</v>
      </c>
      <c r="B8" s="146"/>
      <c r="C8" s="146"/>
      <c r="D8" s="146"/>
      <c r="E8" s="146"/>
      <c r="F8" s="51" t="s">
        <v>8</v>
      </c>
      <c r="G8" s="59" t="s">
        <v>418</v>
      </c>
      <c r="H8" s="100" t="s">
        <v>381</v>
      </c>
      <c r="I8" s="133" t="s">
        <v>318</v>
      </c>
      <c r="J8" s="56"/>
      <c r="K8" s="36" t="s">
        <v>305</v>
      </c>
      <c r="L8" s="77">
        <f t="shared" ref="L8" si="0">IF(K8="Si",1,IF(K8="No",0,"error"))</f>
        <v>1</v>
      </c>
      <c r="M8" s="74" t="s">
        <v>396</v>
      </c>
    </row>
    <row r="9" spans="1:960" s="2" customFormat="1" ht="45" customHeight="1" x14ac:dyDescent="0.25">
      <c r="A9" s="195" t="s">
        <v>371</v>
      </c>
      <c r="B9" s="155" t="s">
        <v>10</v>
      </c>
      <c r="C9" s="101" t="s">
        <v>11</v>
      </c>
      <c r="D9" s="50" t="s">
        <v>12</v>
      </c>
      <c r="E9" s="58" t="s">
        <v>13</v>
      </c>
      <c r="F9" s="199" t="s">
        <v>14</v>
      </c>
      <c r="G9" s="137" t="s">
        <v>419</v>
      </c>
      <c r="H9" s="131" t="s">
        <v>318</v>
      </c>
      <c r="I9" s="142"/>
      <c r="J9" s="56" t="s">
        <v>9</v>
      </c>
      <c r="K9" s="36" t="s">
        <v>305</v>
      </c>
      <c r="L9" s="77">
        <f t="shared" ref="L9:L20" si="1">IF(K9="Si",1,IF(K9="No",0,"error"))</f>
        <v>1</v>
      </c>
      <c r="M9" s="133" t="s">
        <v>455</v>
      </c>
    </row>
    <row r="10" spans="1:960" s="2" customFormat="1" ht="60.75" customHeight="1" x14ac:dyDescent="0.25">
      <c r="A10" s="195"/>
      <c r="B10" s="155"/>
      <c r="C10" s="32" t="s">
        <v>15</v>
      </c>
      <c r="D10" s="33" t="s">
        <v>16</v>
      </c>
      <c r="E10" s="34" t="s">
        <v>17</v>
      </c>
      <c r="F10" s="199"/>
      <c r="G10" s="137"/>
      <c r="H10" s="153"/>
      <c r="I10" s="142"/>
      <c r="J10" s="56" t="s">
        <v>288</v>
      </c>
      <c r="K10" s="36" t="s">
        <v>305</v>
      </c>
      <c r="L10" s="77">
        <f t="shared" si="1"/>
        <v>1</v>
      </c>
      <c r="M10" s="142"/>
    </row>
    <row r="11" spans="1:960" s="2" customFormat="1" ht="48.75" customHeight="1" x14ac:dyDescent="0.25">
      <c r="A11" s="195"/>
      <c r="B11" s="155"/>
      <c r="C11" s="32" t="s">
        <v>18</v>
      </c>
      <c r="D11" s="33" t="s">
        <v>19</v>
      </c>
      <c r="E11" s="34"/>
      <c r="F11" s="199"/>
      <c r="G11" s="137"/>
      <c r="H11" s="153"/>
      <c r="I11" s="142"/>
      <c r="J11" s="56" t="s">
        <v>9</v>
      </c>
      <c r="K11" s="36" t="s">
        <v>306</v>
      </c>
      <c r="L11" s="77">
        <f t="shared" si="1"/>
        <v>1</v>
      </c>
      <c r="M11" s="142"/>
    </row>
    <row r="12" spans="1:960" s="2" customFormat="1" ht="54.75" customHeight="1" x14ac:dyDescent="0.25">
      <c r="A12" s="195"/>
      <c r="B12" s="155"/>
      <c r="C12" s="32" t="s">
        <v>20</v>
      </c>
      <c r="D12" s="33" t="s">
        <v>21</v>
      </c>
      <c r="E12" s="34" t="s">
        <v>22</v>
      </c>
      <c r="F12" s="199"/>
      <c r="G12" s="59" t="s">
        <v>419</v>
      </c>
      <c r="H12" s="153"/>
      <c r="I12" s="134"/>
      <c r="J12" s="56" t="s">
        <v>9</v>
      </c>
      <c r="K12" s="36" t="s">
        <v>306</v>
      </c>
      <c r="L12" s="77">
        <f t="shared" si="1"/>
        <v>1</v>
      </c>
      <c r="M12" s="142"/>
    </row>
    <row r="13" spans="1:960" s="2" customFormat="1" ht="81" customHeight="1" x14ac:dyDescent="0.25">
      <c r="A13" s="195"/>
      <c r="B13" s="156"/>
      <c r="C13" s="32" t="s">
        <v>23</v>
      </c>
      <c r="D13" s="33" t="s">
        <v>24</v>
      </c>
      <c r="E13" s="34" t="s">
        <v>25</v>
      </c>
      <c r="F13" s="199" t="s">
        <v>14</v>
      </c>
      <c r="G13" s="59" t="s">
        <v>420</v>
      </c>
      <c r="H13" s="153"/>
      <c r="I13" s="133" t="s">
        <v>318</v>
      </c>
      <c r="J13" s="56" t="s">
        <v>9</v>
      </c>
      <c r="K13" s="36" t="s">
        <v>306</v>
      </c>
      <c r="L13" s="77">
        <f t="shared" si="1"/>
        <v>1</v>
      </c>
      <c r="M13" s="134"/>
    </row>
    <row r="14" spans="1:960" s="38" customFormat="1" ht="66.75" customHeight="1" x14ac:dyDescent="0.25">
      <c r="A14" s="195"/>
      <c r="B14" s="170" t="s">
        <v>26</v>
      </c>
      <c r="C14" s="32" t="s">
        <v>27</v>
      </c>
      <c r="D14" s="33" t="s">
        <v>28</v>
      </c>
      <c r="E14" s="34" t="s">
        <v>29</v>
      </c>
      <c r="F14" s="199"/>
      <c r="G14" s="59" t="s">
        <v>419</v>
      </c>
      <c r="H14" s="132"/>
      <c r="I14" s="197"/>
      <c r="J14" s="56" t="s">
        <v>9</v>
      </c>
      <c r="K14" s="36" t="s">
        <v>306</v>
      </c>
      <c r="L14" s="77">
        <f t="shared" si="1"/>
        <v>1</v>
      </c>
      <c r="M14" s="133" t="s">
        <v>484</v>
      </c>
    </row>
    <row r="15" spans="1:960" s="2" customFormat="1" ht="66.75" customHeight="1" x14ac:dyDescent="0.25">
      <c r="A15" s="195"/>
      <c r="B15" s="194"/>
      <c r="C15" s="32" t="s">
        <v>27</v>
      </c>
      <c r="D15" s="33" t="s">
        <v>30</v>
      </c>
      <c r="E15" s="172" t="s">
        <v>31</v>
      </c>
      <c r="F15" s="199"/>
      <c r="G15" s="137" t="s">
        <v>419</v>
      </c>
      <c r="H15" s="102" t="s">
        <v>381</v>
      </c>
      <c r="I15" s="197"/>
      <c r="J15" s="33"/>
      <c r="K15" s="36" t="s">
        <v>306</v>
      </c>
      <c r="L15" s="77">
        <f t="shared" si="1"/>
        <v>1</v>
      </c>
      <c r="M15" s="142"/>
    </row>
    <row r="16" spans="1:960" s="2" customFormat="1" ht="66.75" customHeight="1" x14ac:dyDescent="0.25">
      <c r="A16" s="195"/>
      <c r="B16" s="194"/>
      <c r="C16" s="32" t="s">
        <v>27</v>
      </c>
      <c r="D16" s="33" t="s">
        <v>32</v>
      </c>
      <c r="E16" s="173"/>
      <c r="F16" s="199"/>
      <c r="G16" s="137"/>
      <c r="H16" s="102" t="s">
        <v>381</v>
      </c>
      <c r="I16" s="198"/>
      <c r="J16" s="33"/>
      <c r="K16" s="36" t="s">
        <v>306</v>
      </c>
      <c r="L16" s="37">
        <f t="shared" si="1"/>
        <v>1</v>
      </c>
      <c r="M16" s="142"/>
    </row>
    <row r="17" spans="1:13" s="2" customFormat="1" ht="92.25" customHeight="1" x14ac:dyDescent="0.25">
      <c r="A17" s="195"/>
      <c r="B17" s="171"/>
      <c r="C17" s="32" t="s">
        <v>27</v>
      </c>
      <c r="D17" s="33" t="s">
        <v>33</v>
      </c>
      <c r="E17" s="34" t="s">
        <v>34</v>
      </c>
      <c r="F17" s="199" t="s">
        <v>37</v>
      </c>
      <c r="G17" s="137"/>
      <c r="H17" s="102" t="s">
        <v>381</v>
      </c>
      <c r="I17" s="133" t="s">
        <v>322</v>
      </c>
      <c r="J17" s="33"/>
      <c r="K17" s="36" t="s">
        <v>306</v>
      </c>
      <c r="L17" s="36">
        <f t="shared" si="1"/>
        <v>1</v>
      </c>
      <c r="M17" s="134"/>
    </row>
    <row r="18" spans="1:13" s="2" customFormat="1" ht="70.5" customHeight="1" x14ac:dyDescent="0.25">
      <c r="A18" s="195"/>
      <c r="B18" s="200" t="s">
        <v>35</v>
      </c>
      <c r="C18" s="32" t="s">
        <v>27</v>
      </c>
      <c r="D18" s="33" t="s">
        <v>36</v>
      </c>
      <c r="E18" s="34"/>
      <c r="F18" s="199"/>
      <c r="G18" s="137" t="s">
        <v>478</v>
      </c>
      <c r="H18" s="131" t="s">
        <v>321</v>
      </c>
      <c r="I18" s="142"/>
      <c r="J18" s="76" t="s">
        <v>9</v>
      </c>
      <c r="K18" s="36" t="s">
        <v>306</v>
      </c>
      <c r="L18" s="36">
        <f t="shared" si="1"/>
        <v>1</v>
      </c>
      <c r="M18" s="142" t="s">
        <v>456</v>
      </c>
    </row>
    <row r="19" spans="1:13" s="2" customFormat="1" ht="72" customHeight="1" x14ac:dyDescent="0.25">
      <c r="A19" s="195"/>
      <c r="B19" s="201"/>
      <c r="C19" s="32" t="s">
        <v>27</v>
      </c>
      <c r="D19" s="33" t="s">
        <v>38</v>
      </c>
      <c r="E19" s="51"/>
      <c r="F19" s="199"/>
      <c r="G19" s="138"/>
      <c r="H19" s="153"/>
      <c r="I19" s="142"/>
      <c r="J19" s="36" t="s">
        <v>9</v>
      </c>
      <c r="K19" s="36" t="s">
        <v>306</v>
      </c>
      <c r="L19" s="36">
        <f t="shared" si="1"/>
        <v>1</v>
      </c>
      <c r="M19" s="142"/>
    </row>
    <row r="20" spans="1:13" s="2" customFormat="1" ht="60.75" customHeight="1" x14ac:dyDescent="0.25">
      <c r="A20" s="195"/>
      <c r="B20" s="201"/>
      <c r="C20" s="32" t="s">
        <v>27</v>
      </c>
      <c r="D20" s="33" t="s">
        <v>39</v>
      </c>
      <c r="E20" s="51"/>
      <c r="F20" s="199"/>
      <c r="G20" s="138"/>
      <c r="H20" s="153"/>
      <c r="I20" s="134"/>
      <c r="J20" s="36" t="s">
        <v>9</v>
      </c>
      <c r="K20" s="36" t="s">
        <v>306</v>
      </c>
      <c r="L20" s="36">
        <f t="shared" si="1"/>
        <v>1</v>
      </c>
      <c r="M20" s="142"/>
    </row>
    <row r="21" spans="1:13" s="2" customFormat="1" ht="162" customHeight="1" x14ac:dyDescent="0.25">
      <c r="A21" s="195"/>
      <c r="B21" s="202"/>
      <c r="C21" s="32" t="s">
        <v>27</v>
      </c>
      <c r="D21" s="33" t="s">
        <v>40</v>
      </c>
      <c r="E21" s="51"/>
      <c r="F21" s="66" t="s">
        <v>44</v>
      </c>
      <c r="G21" s="138"/>
      <c r="H21" s="132"/>
      <c r="I21" s="74" t="s">
        <v>332</v>
      </c>
      <c r="J21" s="56" t="s">
        <v>9</v>
      </c>
      <c r="K21" s="36" t="s">
        <v>306</v>
      </c>
      <c r="L21" s="37">
        <f>IF(K21="Si",1,IF(K21="No",0,"error"))</f>
        <v>1</v>
      </c>
      <c r="M21" s="134"/>
    </row>
    <row r="22" spans="1:13" s="2" customFormat="1" ht="131.25" customHeight="1" x14ac:dyDescent="0.25">
      <c r="A22" s="196"/>
      <c r="B22" s="44" t="s">
        <v>41</v>
      </c>
      <c r="C22" s="71" t="s">
        <v>27</v>
      </c>
      <c r="D22" s="62" t="s">
        <v>42</v>
      </c>
      <c r="E22" s="103" t="s">
        <v>43</v>
      </c>
      <c r="F22" s="199" t="s">
        <v>48</v>
      </c>
      <c r="G22" s="59" t="s">
        <v>330</v>
      </c>
      <c r="H22" s="88" t="s">
        <v>351</v>
      </c>
      <c r="I22" s="36" t="s">
        <v>333</v>
      </c>
      <c r="J22" s="56" t="s">
        <v>9</v>
      </c>
      <c r="K22" s="36" t="s">
        <v>306</v>
      </c>
      <c r="L22" s="37">
        <f t="shared" ref="L22:L29" si="2">IF(K22="Si",1,IF(K22="No",0,"error"))</f>
        <v>1</v>
      </c>
      <c r="M22" s="36" t="s">
        <v>397</v>
      </c>
    </row>
    <row r="23" spans="1:13" s="2" customFormat="1" ht="89.25" customHeight="1" x14ac:dyDescent="0.25">
      <c r="A23" s="204" t="s">
        <v>372</v>
      </c>
      <c r="B23" s="170" t="s">
        <v>45</v>
      </c>
      <c r="C23" s="32" t="s">
        <v>27</v>
      </c>
      <c r="D23" s="33" t="s">
        <v>46</v>
      </c>
      <c r="E23" s="172" t="s">
        <v>47</v>
      </c>
      <c r="F23" s="199"/>
      <c r="G23" s="119" t="s">
        <v>472</v>
      </c>
      <c r="H23" s="88" t="s">
        <v>351</v>
      </c>
      <c r="I23" s="36" t="s">
        <v>333</v>
      </c>
      <c r="J23" s="56" t="s">
        <v>9</v>
      </c>
      <c r="K23" s="36" t="s">
        <v>306</v>
      </c>
      <c r="L23" s="37">
        <f t="shared" si="2"/>
        <v>1</v>
      </c>
      <c r="M23" s="36" t="s">
        <v>398</v>
      </c>
    </row>
    <row r="24" spans="1:13" s="38" customFormat="1" ht="267" customHeight="1" x14ac:dyDescent="0.25">
      <c r="A24" s="195"/>
      <c r="B24" s="171"/>
      <c r="C24" s="32" t="s">
        <v>27</v>
      </c>
      <c r="D24" s="32" t="s">
        <v>49</v>
      </c>
      <c r="E24" s="173"/>
      <c r="F24" s="104"/>
      <c r="G24" s="120" t="s">
        <v>473</v>
      </c>
      <c r="H24" s="88" t="s">
        <v>335</v>
      </c>
      <c r="I24" s="36" t="s">
        <v>316</v>
      </c>
      <c r="J24" s="56" t="s">
        <v>9</v>
      </c>
      <c r="K24" s="36" t="s">
        <v>305</v>
      </c>
      <c r="L24" s="37">
        <f t="shared" si="2"/>
        <v>1</v>
      </c>
      <c r="M24" s="117" t="s">
        <v>451</v>
      </c>
    </row>
    <row r="25" spans="1:13" s="2" customFormat="1" ht="110.25" customHeight="1" x14ac:dyDescent="0.25">
      <c r="A25" s="195"/>
      <c r="B25" s="31" t="s">
        <v>50</v>
      </c>
      <c r="C25" s="32" t="s">
        <v>27</v>
      </c>
      <c r="D25" s="35" t="s">
        <v>51</v>
      </c>
      <c r="E25" s="34" t="s">
        <v>52</v>
      </c>
      <c r="F25" s="51"/>
      <c r="G25" s="59" t="s">
        <v>421</v>
      </c>
      <c r="H25" s="88" t="s">
        <v>382</v>
      </c>
      <c r="I25" s="36" t="s">
        <v>316</v>
      </c>
      <c r="J25" s="56"/>
      <c r="K25" s="36" t="s">
        <v>306</v>
      </c>
      <c r="L25" s="37">
        <f t="shared" si="2"/>
        <v>1</v>
      </c>
      <c r="M25" s="36" t="s">
        <v>399</v>
      </c>
    </row>
    <row r="26" spans="1:13" s="38" customFormat="1" ht="180" customHeight="1" x14ac:dyDescent="0.25">
      <c r="A26" s="195"/>
      <c r="B26" s="31" t="s">
        <v>53</v>
      </c>
      <c r="C26" s="32" t="s">
        <v>27</v>
      </c>
      <c r="D26" s="33" t="s">
        <v>54</v>
      </c>
      <c r="E26" s="34"/>
      <c r="F26" s="66"/>
      <c r="G26" s="59" t="s">
        <v>450</v>
      </c>
      <c r="H26" s="88" t="s">
        <v>381</v>
      </c>
      <c r="I26" s="36" t="s">
        <v>333</v>
      </c>
      <c r="J26" s="56"/>
      <c r="K26" s="36" t="s">
        <v>306</v>
      </c>
      <c r="L26" s="37">
        <f t="shared" si="2"/>
        <v>1</v>
      </c>
      <c r="M26" s="74" t="s">
        <v>400</v>
      </c>
    </row>
    <row r="27" spans="1:13" s="2" customFormat="1" ht="105" x14ac:dyDescent="0.25">
      <c r="A27" s="195"/>
      <c r="B27" s="31" t="s">
        <v>55</v>
      </c>
      <c r="C27" s="32" t="s">
        <v>27</v>
      </c>
      <c r="D27" s="33" t="s">
        <v>56</v>
      </c>
      <c r="E27" s="34" t="s">
        <v>57</v>
      </c>
      <c r="F27" s="51"/>
      <c r="G27" s="59" t="s">
        <v>422</v>
      </c>
      <c r="H27" s="88" t="s">
        <v>318</v>
      </c>
      <c r="I27" s="36" t="s">
        <v>333</v>
      </c>
      <c r="J27" s="56" t="s">
        <v>9</v>
      </c>
      <c r="K27" s="36" t="s">
        <v>306</v>
      </c>
      <c r="L27" s="37">
        <f t="shared" si="2"/>
        <v>1</v>
      </c>
      <c r="M27" s="74" t="s">
        <v>457</v>
      </c>
    </row>
    <row r="28" spans="1:13" s="2" customFormat="1" ht="79.5" customHeight="1" x14ac:dyDescent="0.25">
      <c r="A28" s="195"/>
      <c r="B28" s="31" t="s">
        <v>58</v>
      </c>
      <c r="C28" s="32" t="s">
        <v>27</v>
      </c>
      <c r="D28" s="33" t="s">
        <v>59</v>
      </c>
      <c r="E28" s="34"/>
      <c r="F28" s="51"/>
      <c r="G28" s="59" t="s">
        <v>423</v>
      </c>
      <c r="H28" s="88" t="s">
        <v>336</v>
      </c>
      <c r="I28" s="36" t="s">
        <v>316</v>
      </c>
      <c r="J28" s="56" t="s">
        <v>9</v>
      </c>
      <c r="K28" s="36" t="s">
        <v>306</v>
      </c>
      <c r="L28" s="37">
        <f t="shared" si="2"/>
        <v>1</v>
      </c>
      <c r="M28" s="36" t="s">
        <v>401</v>
      </c>
    </row>
    <row r="29" spans="1:13" s="2" customFormat="1" ht="177" customHeight="1" x14ac:dyDescent="0.25">
      <c r="A29" s="195"/>
      <c r="B29" s="31" t="s">
        <v>60</v>
      </c>
      <c r="C29" s="32" t="s">
        <v>27</v>
      </c>
      <c r="D29" s="33" t="s">
        <v>61</v>
      </c>
      <c r="E29" s="34"/>
      <c r="F29" s="51"/>
      <c r="G29" s="59" t="s">
        <v>424</v>
      </c>
      <c r="H29" s="88" t="s">
        <v>383</v>
      </c>
      <c r="I29" s="36" t="s">
        <v>316</v>
      </c>
      <c r="J29" s="56"/>
      <c r="K29" s="36" t="s">
        <v>306</v>
      </c>
      <c r="L29" s="37">
        <f t="shared" si="2"/>
        <v>1</v>
      </c>
      <c r="M29" s="36" t="s">
        <v>415</v>
      </c>
    </row>
    <row r="30" spans="1:13" s="38" customFormat="1" ht="60" x14ac:dyDescent="0.25">
      <c r="A30" s="195"/>
      <c r="B30" s="31" t="s">
        <v>62</v>
      </c>
      <c r="C30" s="32" t="s">
        <v>27</v>
      </c>
      <c r="D30" s="35" t="s">
        <v>63</v>
      </c>
      <c r="E30" s="58"/>
      <c r="F30" s="66" t="s">
        <v>66</v>
      </c>
      <c r="G30" s="59" t="s">
        <v>425</v>
      </c>
      <c r="H30" s="88" t="s">
        <v>383</v>
      </c>
      <c r="I30" s="36" t="s">
        <v>316</v>
      </c>
      <c r="J30" s="56"/>
      <c r="K30" s="36" t="s">
        <v>306</v>
      </c>
      <c r="L30" s="37">
        <f>IF(K30="Si",1,IF(K30="No",0,"error"))</f>
        <v>1</v>
      </c>
      <c r="M30" s="36" t="s">
        <v>416</v>
      </c>
    </row>
    <row r="31" spans="1:13" s="2" customFormat="1" ht="120" x14ac:dyDescent="0.25">
      <c r="A31" s="195"/>
      <c r="B31" s="31" t="s">
        <v>64</v>
      </c>
      <c r="C31" s="32" t="s">
        <v>27</v>
      </c>
      <c r="D31" s="33" t="s">
        <v>65</v>
      </c>
      <c r="E31" s="34"/>
      <c r="F31" s="66" t="s">
        <v>70</v>
      </c>
      <c r="G31" s="59" t="s">
        <v>352</v>
      </c>
      <c r="H31" s="88" t="s">
        <v>323</v>
      </c>
      <c r="I31" s="36" t="s">
        <v>316</v>
      </c>
      <c r="J31" s="56" t="s">
        <v>9</v>
      </c>
      <c r="K31" s="36" t="s">
        <v>306</v>
      </c>
      <c r="L31" s="37">
        <f t="shared" ref="L31:L35" si="3">IF(K31="Si",1,IF(K31="No",0,"error"))</f>
        <v>1</v>
      </c>
      <c r="M31" s="36" t="s">
        <v>471</v>
      </c>
    </row>
    <row r="32" spans="1:13" s="38" customFormat="1" ht="169.5" customHeight="1" x14ac:dyDescent="0.25">
      <c r="A32" s="196"/>
      <c r="B32" s="31" t="s">
        <v>67</v>
      </c>
      <c r="C32" s="32" t="s">
        <v>27</v>
      </c>
      <c r="D32" s="33" t="s">
        <v>68</v>
      </c>
      <c r="E32" s="34" t="s">
        <v>69</v>
      </c>
      <c r="F32" s="66"/>
      <c r="G32" s="59" t="s">
        <v>426</v>
      </c>
      <c r="H32" s="88" t="s">
        <v>314</v>
      </c>
      <c r="I32" s="36" t="s">
        <v>314</v>
      </c>
      <c r="J32" s="56" t="s">
        <v>9</v>
      </c>
      <c r="K32" s="36" t="s">
        <v>306</v>
      </c>
      <c r="L32" s="37">
        <f t="shared" si="3"/>
        <v>1</v>
      </c>
      <c r="M32" s="36" t="s">
        <v>458</v>
      </c>
    </row>
    <row r="33" spans="1:16" s="2" customFormat="1" ht="263.25" customHeight="1" x14ac:dyDescent="0.25">
      <c r="A33" s="204" t="s">
        <v>373</v>
      </c>
      <c r="B33" s="31" t="s">
        <v>71</v>
      </c>
      <c r="C33" s="32" t="s">
        <v>27</v>
      </c>
      <c r="D33" s="33" t="s">
        <v>72</v>
      </c>
      <c r="E33" s="34"/>
      <c r="F33" s="66" t="s">
        <v>14</v>
      </c>
      <c r="G33" s="59" t="s">
        <v>427</v>
      </c>
      <c r="H33" s="88" t="s">
        <v>337</v>
      </c>
      <c r="I33" s="36" t="s">
        <v>333</v>
      </c>
      <c r="J33" s="56" t="s">
        <v>9</v>
      </c>
      <c r="K33" s="36" t="s">
        <v>306</v>
      </c>
      <c r="L33" s="37">
        <f t="shared" si="3"/>
        <v>1</v>
      </c>
      <c r="M33" s="120" t="s">
        <v>474</v>
      </c>
    </row>
    <row r="34" spans="1:16" s="2" customFormat="1" ht="99" customHeight="1" x14ac:dyDescent="0.25">
      <c r="A34" s="195"/>
      <c r="B34" s="31" t="s">
        <v>73</v>
      </c>
      <c r="C34" s="32" t="s">
        <v>27</v>
      </c>
      <c r="D34" s="33" t="s">
        <v>74</v>
      </c>
      <c r="E34" s="34"/>
      <c r="F34" s="66" t="s">
        <v>77</v>
      </c>
      <c r="G34" s="59" t="s">
        <v>428</v>
      </c>
      <c r="H34" s="88" t="s">
        <v>314</v>
      </c>
      <c r="I34" s="36" t="s">
        <v>314</v>
      </c>
      <c r="J34" s="56" t="s">
        <v>9</v>
      </c>
      <c r="K34" s="36" t="s">
        <v>306</v>
      </c>
      <c r="L34" s="37">
        <f t="shared" si="3"/>
        <v>1</v>
      </c>
      <c r="M34" s="120" t="s">
        <v>402</v>
      </c>
    </row>
    <row r="35" spans="1:16" s="2" customFormat="1" ht="114" customHeight="1" x14ac:dyDescent="0.25">
      <c r="A35" s="195"/>
      <c r="B35" s="31" t="s">
        <v>75</v>
      </c>
      <c r="C35" s="32" t="s">
        <v>27</v>
      </c>
      <c r="D35" s="33" t="s">
        <v>76</v>
      </c>
      <c r="E35" s="34"/>
      <c r="F35" s="51" t="s">
        <v>14</v>
      </c>
      <c r="G35" s="59" t="s">
        <v>325</v>
      </c>
      <c r="H35" s="88" t="s">
        <v>354</v>
      </c>
      <c r="I35" s="35" t="s">
        <v>338</v>
      </c>
      <c r="J35" s="56" t="s">
        <v>9</v>
      </c>
      <c r="K35" s="36" t="s">
        <v>306</v>
      </c>
      <c r="L35" s="37">
        <f t="shared" si="3"/>
        <v>1</v>
      </c>
      <c r="M35" s="36" t="s">
        <v>403</v>
      </c>
    </row>
    <row r="36" spans="1:16" s="2" customFormat="1" ht="57" customHeight="1" x14ac:dyDescent="0.25">
      <c r="A36" s="195"/>
      <c r="B36" s="177" t="s">
        <v>78</v>
      </c>
      <c r="C36" s="121" t="s">
        <v>27</v>
      </c>
      <c r="D36" s="122" t="s">
        <v>79</v>
      </c>
      <c r="E36" s="174" t="s">
        <v>80</v>
      </c>
      <c r="F36" s="123"/>
      <c r="G36" s="157" t="s">
        <v>459</v>
      </c>
      <c r="H36" s="169" t="s">
        <v>353</v>
      </c>
      <c r="I36" s="124"/>
      <c r="J36" s="125" t="s">
        <v>9</v>
      </c>
      <c r="K36" s="177" t="s">
        <v>306</v>
      </c>
      <c r="L36" s="126"/>
      <c r="M36" s="177" t="s">
        <v>480</v>
      </c>
      <c r="O36" s="12"/>
      <c r="P36" s="12"/>
    </row>
    <row r="37" spans="1:16" s="2" customFormat="1" ht="63" customHeight="1" x14ac:dyDescent="0.25">
      <c r="A37" s="195"/>
      <c r="B37" s="203"/>
      <c r="C37" s="121" t="s">
        <v>27</v>
      </c>
      <c r="D37" s="122" t="s">
        <v>81</v>
      </c>
      <c r="E37" s="175"/>
      <c r="F37" s="127"/>
      <c r="G37" s="158"/>
      <c r="H37" s="169"/>
      <c r="I37" s="128"/>
      <c r="J37" s="129" t="s">
        <v>9</v>
      </c>
      <c r="K37" s="178"/>
      <c r="L37" s="126">
        <f>IF(K36="Si",1,IF(K36="No",0,"error"))</f>
        <v>1</v>
      </c>
      <c r="M37" s="203"/>
      <c r="O37" s="12"/>
      <c r="P37" s="12"/>
    </row>
    <row r="38" spans="1:16" s="2" customFormat="1" ht="60" customHeight="1" x14ac:dyDescent="0.25">
      <c r="A38" s="195"/>
      <c r="B38" s="178"/>
      <c r="C38" s="121" t="s">
        <v>27</v>
      </c>
      <c r="D38" s="122" t="s">
        <v>82</v>
      </c>
      <c r="E38" s="176"/>
      <c r="F38" s="130" t="s">
        <v>86</v>
      </c>
      <c r="G38" s="159"/>
      <c r="H38" s="169"/>
      <c r="I38" s="130" t="s">
        <v>333</v>
      </c>
      <c r="J38" s="129" t="s">
        <v>9</v>
      </c>
      <c r="K38" s="129" t="s">
        <v>306</v>
      </c>
      <c r="L38" s="129">
        <f t="shared" ref="L38" si="4">IF(K38="Si",1,IF(K38="No",0,"error"))</f>
        <v>1</v>
      </c>
      <c r="M38" s="178"/>
      <c r="O38" s="12"/>
      <c r="P38" s="12"/>
    </row>
    <row r="39" spans="1:16" s="2" customFormat="1" ht="84" customHeight="1" x14ac:dyDescent="0.25">
      <c r="A39" s="195"/>
      <c r="B39" s="133" t="s">
        <v>83</v>
      </c>
      <c r="C39" s="36" t="s">
        <v>27</v>
      </c>
      <c r="D39" s="83" t="s">
        <v>84</v>
      </c>
      <c r="E39" s="105" t="s">
        <v>85</v>
      </c>
      <c r="F39" s="104"/>
      <c r="G39" s="137" t="s">
        <v>429</v>
      </c>
      <c r="H39" s="131" t="s">
        <v>356</v>
      </c>
      <c r="I39" s="48"/>
      <c r="J39" s="68" t="s">
        <v>9</v>
      </c>
      <c r="K39" s="36" t="s">
        <v>306</v>
      </c>
      <c r="L39" s="56">
        <v>1</v>
      </c>
      <c r="M39" s="133" t="s">
        <v>485</v>
      </c>
      <c r="N39" s="12"/>
      <c r="O39" s="12"/>
    </row>
    <row r="40" spans="1:16" s="2" customFormat="1" ht="30" customHeight="1" x14ac:dyDescent="0.25">
      <c r="A40" s="195"/>
      <c r="B40" s="142"/>
      <c r="C40" s="56" t="s">
        <v>27</v>
      </c>
      <c r="D40" s="31" t="s">
        <v>87</v>
      </c>
      <c r="E40" s="106"/>
      <c r="F40" s="104"/>
      <c r="G40" s="137"/>
      <c r="H40" s="153"/>
      <c r="I40" s="48"/>
      <c r="J40" s="69" t="s">
        <v>9</v>
      </c>
      <c r="K40" s="56" t="s">
        <v>306</v>
      </c>
      <c r="L40" s="56">
        <f t="shared" ref="L40:L53" si="5">IF(K40="Si",1,IF(K40="No",0,"error"))</f>
        <v>1</v>
      </c>
      <c r="M40" s="142"/>
      <c r="N40" s="12"/>
      <c r="O40" s="12"/>
    </row>
    <row r="41" spans="1:16" s="2" customFormat="1" ht="15" customHeight="1" x14ac:dyDescent="0.25">
      <c r="A41" s="195"/>
      <c r="B41" s="142"/>
      <c r="C41" s="56" t="s">
        <v>11</v>
      </c>
      <c r="D41" s="31" t="s">
        <v>88</v>
      </c>
      <c r="E41" s="106"/>
      <c r="F41" s="104"/>
      <c r="G41" s="137"/>
      <c r="H41" s="153"/>
      <c r="I41" s="48"/>
      <c r="J41" s="56" t="s">
        <v>9</v>
      </c>
      <c r="K41" s="56" t="s">
        <v>306</v>
      </c>
      <c r="L41" s="56">
        <f t="shared" si="5"/>
        <v>1</v>
      </c>
      <c r="M41" s="142"/>
      <c r="N41" s="12"/>
      <c r="O41" s="12"/>
    </row>
    <row r="42" spans="1:16" s="2" customFormat="1" ht="30" customHeight="1" x14ac:dyDescent="0.25">
      <c r="A42" s="195"/>
      <c r="B42" s="142"/>
      <c r="C42" s="56" t="s">
        <v>15</v>
      </c>
      <c r="D42" s="31" t="s">
        <v>89</v>
      </c>
      <c r="E42" s="106"/>
      <c r="F42" s="104"/>
      <c r="G42" s="137"/>
      <c r="H42" s="153"/>
      <c r="I42" s="48"/>
      <c r="J42" s="56" t="s">
        <v>9</v>
      </c>
      <c r="K42" s="56" t="s">
        <v>306</v>
      </c>
      <c r="L42" s="56">
        <f t="shared" si="5"/>
        <v>1</v>
      </c>
      <c r="M42" s="142"/>
      <c r="N42" s="12"/>
      <c r="O42" s="12"/>
      <c r="P42" s="12"/>
    </row>
    <row r="43" spans="1:16" s="2" customFormat="1" ht="30" customHeight="1" x14ac:dyDescent="0.25">
      <c r="A43" s="195"/>
      <c r="B43" s="142"/>
      <c r="C43" s="56" t="s">
        <v>18</v>
      </c>
      <c r="D43" s="31" t="s">
        <v>90</v>
      </c>
      <c r="E43" s="106"/>
      <c r="F43" s="104"/>
      <c r="G43" s="137"/>
      <c r="H43" s="153"/>
      <c r="I43" s="48"/>
      <c r="J43" s="56" t="s">
        <v>9</v>
      </c>
      <c r="K43" s="56" t="s">
        <v>306</v>
      </c>
      <c r="L43" s="56">
        <f t="shared" si="5"/>
        <v>1</v>
      </c>
      <c r="M43" s="142"/>
      <c r="N43" s="12"/>
      <c r="O43" s="12"/>
      <c r="P43" s="12"/>
    </row>
    <row r="44" spans="1:16" s="2" customFormat="1" ht="82.5" customHeight="1" x14ac:dyDescent="0.25">
      <c r="A44" s="195"/>
      <c r="B44" s="142"/>
      <c r="C44" s="56" t="s">
        <v>20</v>
      </c>
      <c r="D44" s="31" t="s">
        <v>91</v>
      </c>
      <c r="E44" s="106"/>
      <c r="F44" s="104"/>
      <c r="G44" s="137"/>
      <c r="H44" s="153"/>
      <c r="I44" s="48"/>
      <c r="J44" s="56" t="s">
        <v>9</v>
      </c>
      <c r="K44" s="56" t="s">
        <v>306</v>
      </c>
      <c r="L44" s="56">
        <f t="shared" si="5"/>
        <v>1</v>
      </c>
      <c r="M44" s="142"/>
      <c r="N44" s="12"/>
      <c r="O44" s="12"/>
      <c r="P44" s="12"/>
    </row>
    <row r="45" spans="1:16" s="2" customFormat="1" ht="30" customHeight="1" x14ac:dyDescent="0.25">
      <c r="A45" s="195"/>
      <c r="B45" s="142"/>
      <c r="C45" s="56" t="s">
        <v>23</v>
      </c>
      <c r="D45" s="31" t="s">
        <v>92</v>
      </c>
      <c r="E45" s="106"/>
      <c r="F45" s="104"/>
      <c r="G45" s="137"/>
      <c r="H45" s="153"/>
      <c r="I45" s="48"/>
      <c r="J45" s="56" t="s">
        <v>9</v>
      </c>
      <c r="K45" s="56" t="s">
        <v>306</v>
      </c>
      <c r="L45" s="56">
        <f t="shared" si="5"/>
        <v>1</v>
      </c>
      <c r="M45" s="142"/>
      <c r="N45" s="12"/>
      <c r="O45" s="12"/>
      <c r="P45" s="12"/>
    </row>
    <row r="46" spans="1:16" s="2" customFormat="1" ht="15" customHeight="1" x14ac:dyDescent="0.25">
      <c r="A46" s="195"/>
      <c r="B46" s="142"/>
      <c r="C46" s="56" t="s">
        <v>93</v>
      </c>
      <c r="D46" s="31" t="s">
        <v>94</v>
      </c>
      <c r="E46" s="106"/>
      <c r="F46" s="104"/>
      <c r="G46" s="137"/>
      <c r="H46" s="153"/>
      <c r="I46" s="48"/>
      <c r="J46" s="56" t="s">
        <v>9</v>
      </c>
      <c r="K46" s="56" t="s">
        <v>306</v>
      </c>
      <c r="L46" s="56">
        <f t="shared" si="5"/>
        <v>1</v>
      </c>
      <c r="M46" s="142"/>
      <c r="N46" s="12"/>
      <c r="O46" s="12"/>
      <c r="P46" s="12"/>
    </row>
    <row r="47" spans="1:16" s="2" customFormat="1" ht="30" customHeight="1" x14ac:dyDescent="0.25">
      <c r="A47" s="195"/>
      <c r="B47" s="142"/>
      <c r="C47" s="56" t="s">
        <v>95</v>
      </c>
      <c r="D47" s="31" t="s">
        <v>96</v>
      </c>
      <c r="E47" s="106"/>
      <c r="F47" s="104"/>
      <c r="G47" s="137"/>
      <c r="H47" s="153"/>
      <c r="I47" s="48"/>
      <c r="J47" s="56" t="s">
        <v>9</v>
      </c>
      <c r="K47" s="56" t="s">
        <v>306</v>
      </c>
      <c r="L47" s="56">
        <f t="shared" si="5"/>
        <v>1</v>
      </c>
      <c r="M47" s="142"/>
      <c r="N47" s="12"/>
      <c r="O47" s="12"/>
      <c r="P47" s="12"/>
    </row>
    <row r="48" spans="1:16" s="2" customFormat="1" ht="30" customHeight="1" x14ac:dyDescent="0.25">
      <c r="A48" s="195"/>
      <c r="B48" s="142"/>
      <c r="C48" s="56" t="s">
        <v>97</v>
      </c>
      <c r="D48" s="31" t="s">
        <v>98</v>
      </c>
      <c r="E48" s="106"/>
      <c r="F48" s="104"/>
      <c r="G48" s="137"/>
      <c r="H48" s="153"/>
      <c r="I48" s="48"/>
      <c r="J48" s="56" t="s">
        <v>9</v>
      </c>
      <c r="K48" s="56" t="s">
        <v>306</v>
      </c>
      <c r="L48" s="56">
        <f t="shared" si="5"/>
        <v>1</v>
      </c>
      <c r="M48" s="142"/>
      <c r="N48" s="12"/>
      <c r="O48" s="12"/>
      <c r="P48" s="12"/>
    </row>
    <row r="49" spans="1:16" s="2" customFormat="1" ht="91.5" customHeight="1" x14ac:dyDescent="0.25">
      <c r="A49" s="195"/>
      <c r="B49" s="142"/>
      <c r="C49" s="56" t="s">
        <v>99</v>
      </c>
      <c r="D49" s="31" t="s">
        <v>100</v>
      </c>
      <c r="E49" s="106"/>
      <c r="F49" s="104"/>
      <c r="G49" s="137"/>
      <c r="H49" s="153"/>
      <c r="I49" s="46"/>
      <c r="J49" s="56" t="s">
        <v>9</v>
      </c>
      <c r="K49" s="56" t="s">
        <v>306</v>
      </c>
      <c r="L49" s="56">
        <f t="shared" si="5"/>
        <v>1</v>
      </c>
      <c r="M49" s="142"/>
      <c r="N49" s="12"/>
      <c r="O49" s="12"/>
      <c r="P49" s="12"/>
    </row>
    <row r="50" spans="1:16" s="2" customFormat="1" ht="87.75" customHeight="1" x14ac:dyDescent="0.25">
      <c r="A50" s="195"/>
      <c r="B50" s="134"/>
      <c r="C50" s="56" t="s">
        <v>101</v>
      </c>
      <c r="D50" s="31" t="s">
        <v>102</v>
      </c>
      <c r="E50" s="107"/>
      <c r="F50" s="34"/>
      <c r="G50" s="137"/>
      <c r="H50" s="132"/>
      <c r="I50" s="36" t="s">
        <v>333</v>
      </c>
      <c r="J50" s="56" t="s">
        <v>9</v>
      </c>
      <c r="K50" s="56" t="s">
        <v>306</v>
      </c>
      <c r="L50" s="37">
        <f t="shared" si="5"/>
        <v>1</v>
      </c>
      <c r="M50" s="134"/>
      <c r="N50" s="12"/>
      <c r="O50" s="12"/>
      <c r="P50" s="12"/>
    </row>
    <row r="51" spans="1:16" s="2" customFormat="1" ht="75" customHeight="1" x14ac:dyDescent="0.25">
      <c r="A51" s="195"/>
      <c r="B51" s="83" t="s">
        <v>326</v>
      </c>
      <c r="C51" s="32" t="s">
        <v>27</v>
      </c>
      <c r="D51" s="33" t="s">
        <v>103</v>
      </c>
      <c r="E51" s="34"/>
      <c r="F51" s="108"/>
      <c r="G51" s="59" t="s">
        <v>430</v>
      </c>
      <c r="H51" s="88" t="s">
        <v>331</v>
      </c>
      <c r="I51" s="36" t="s">
        <v>331</v>
      </c>
      <c r="J51" s="36" t="s">
        <v>9</v>
      </c>
      <c r="K51" s="36" t="s">
        <v>306</v>
      </c>
      <c r="L51" s="37">
        <f t="shared" si="5"/>
        <v>1</v>
      </c>
      <c r="M51" s="36" t="s">
        <v>404</v>
      </c>
    </row>
    <row r="52" spans="1:16" s="2" customFormat="1" ht="111" customHeight="1" x14ac:dyDescent="0.25">
      <c r="A52" s="195"/>
      <c r="B52" s="31" t="s">
        <v>104</v>
      </c>
      <c r="C52" s="32" t="s">
        <v>27</v>
      </c>
      <c r="D52" s="33" t="s">
        <v>105</v>
      </c>
      <c r="E52" s="108" t="s">
        <v>106</v>
      </c>
      <c r="F52" s="51"/>
      <c r="G52" s="59" t="s">
        <v>431</v>
      </c>
      <c r="H52" s="89" t="s">
        <v>381</v>
      </c>
      <c r="I52" s="56" t="s">
        <v>333</v>
      </c>
      <c r="J52" s="36"/>
      <c r="K52" s="36" t="s">
        <v>306</v>
      </c>
      <c r="L52" s="37">
        <f t="shared" si="5"/>
        <v>1</v>
      </c>
      <c r="M52" s="36" t="s">
        <v>410</v>
      </c>
    </row>
    <row r="53" spans="1:16" s="38" customFormat="1" ht="88.5" customHeight="1" x14ac:dyDescent="0.25">
      <c r="A53" s="196"/>
      <c r="B53" s="31" t="s">
        <v>107</v>
      </c>
      <c r="C53" s="32" t="s">
        <v>27</v>
      </c>
      <c r="D53" s="33" t="s">
        <v>108</v>
      </c>
      <c r="E53" s="34" t="s">
        <v>109</v>
      </c>
      <c r="F53" s="51" t="s">
        <v>113</v>
      </c>
      <c r="G53" s="59" t="s">
        <v>355</v>
      </c>
      <c r="H53" s="89" t="s">
        <v>339</v>
      </c>
      <c r="I53" s="55"/>
      <c r="J53" s="37" t="s">
        <v>9</v>
      </c>
      <c r="K53" s="37" t="s">
        <v>306</v>
      </c>
      <c r="L53" s="37">
        <f t="shared" si="5"/>
        <v>1</v>
      </c>
      <c r="M53" s="36" t="s">
        <v>405</v>
      </c>
    </row>
    <row r="54" spans="1:16" s="2" customFormat="1" ht="14.1" customHeight="1" x14ac:dyDescent="0.25">
      <c r="A54" s="204" t="s">
        <v>374</v>
      </c>
      <c r="B54" s="154" t="s">
        <v>110</v>
      </c>
      <c r="C54" s="32" t="s">
        <v>11</v>
      </c>
      <c r="D54" s="33" t="s">
        <v>111</v>
      </c>
      <c r="E54" s="39" t="s">
        <v>112</v>
      </c>
      <c r="F54" s="51"/>
      <c r="G54" s="146" t="s">
        <v>5</v>
      </c>
      <c r="H54" s="131" t="s">
        <v>5</v>
      </c>
      <c r="I54" s="48"/>
      <c r="J54" s="133" t="s">
        <v>5</v>
      </c>
      <c r="K54" s="133" t="s">
        <v>5</v>
      </c>
      <c r="L54" s="133" t="s">
        <v>5</v>
      </c>
      <c r="M54" s="133" t="s">
        <v>5</v>
      </c>
      <c r="N54" s="12"/>
      <c r="P54" s="12"/>
    </row>
    <row r="55" spans="1:16" s="2" customFormat="1" x14ac:dyDescent="0.25">
      <c r="A55" s="195"/>
      <c r="B55" s="155"/>
      <c r="C55" s="109" t="s">
        <v>15</v>
      </c>
      <c r="D55" s="33" t="s">
        <v>114</v>
      </c>
      <c r="E55" s="73"/>
      <c r="F55" s="51"/>
      <c r="G55" s="146"/>
      <c r="H55" s="153"/>
      <c r="I55" s="48"/>
      <c r="J55" s="142"/>
      <c r="K55" s="142"/>
      <c r="L55" s="142"/>
      <c r="M55" s="142"/>
      <c r="N55" s="12"/>
      <c r="P55" s="12"/>
    </row>
    <row r="56" spans="1:16" s="2" customFormat="1" x14ac:dyDescent="0.25">
      <c r="A56" s="195"/>
      <c r="B56" s="155"/>
      <c r="C56" s="110"/>
      <c r="D56" s="31" t="s">
        <v>115</v>
      </c>
      <c r="E56" s="73"/>
      <c r="F56" s="51"/>
      <c r="G56" s="146"/>
      <c r="H56" s="153"/>
      <c r="I56" s="48"/>
      <c r="J56" s="142"/>
      <c r="K56" s="142"/>
      <c r="L56" s="142"/>
      <c r="M56" s="142"/>
      <c r="N56" s="12"/>
      <c r="P56" s="12"/>
    </row>
    <row r="57" spans="1:16" s="2" customFormat="1" x14ac:dyDescent="0.25">
      <c r="A57" s="195"/>
      <c r="B57" s="155"/>
      <c r="C57" s="110"/>
      <c r="D57" s="31" t="s">
        <v>116</v>
      </c>
      <c r="E57" s="73"/>
      <c r="F57" s="51"/>
      <c r="G57" s="146"/>
      <c r="H57" s="153"/>
      <c r="I57" s="48"/>
      <c r="J57" s="142"/>
      <c r="K57" s="142"/>
      <c r="L57" s="142"/>
      <c r="M57" s="142"/>
      <c r="N57" s="12"/>
      <c r="P57" s="12"/>
    </row>
    <row r="58" spans="1:16" s="2" customFormat="1" ht="20.25" customHeight="1" x14ac:dyDescent="0.25">
      <c r="A58" s="195"/>
      <c r="B58" s="155"/>
      <c r="C58" s="110"/>
      <c r="D58" s="31" t="s">
        <v>117</v>
      </c>
      <c r="E58" s="73"/>
      <c r="F58" s="51"/>
      <c r="G58" s="146"/>
      <c r="H58" s="153"/>
      <c r="I58" s="48"/>
      <c r="J58" s="142"/>
      <c r="K58" s="142"/>
      <c r="L58" s="142"/>
      <c r="M58" s="142"/>
      <c r="N58" s="12"/>
      <c r="P58" s="12"/>
    </row>
    <row r="59" spans="1:16" s="2" customFormat="1" ht="75" customHeight="1" x14ac:dyDescent="0.25">
      <c r="A59" s="195"/>
      <c r="B59" s="155"/>
      <c r="C59" s="111"/>
      <c r="D59" s="31" t="s">
        <v>118</v>
      </c>
      <c r="E59" s="73"/>
      <c r="F59" s="51"/>
      <c r="G59" s="146"/>
      <c r="H59" s="153"/>
      <c r="I59" s="48"/>
      <c r="J59" s="142"/>
      <c r="K59" s="142"/>
      <c r="L59" s="142"/>
      <c r="M59" s="142"/>
      <c r="N59" s="12"/>
      <c r="P59" s="12"/>
    </row>
    <row r="60" spans="1:16" s="2" customFormat="1" ht="45" customHeight="1" x14ac:dyDescent="0.25">
      <c r="A60" s="195"/>
      <c r="B60" s="155"/>
      <c r="C60" s="32" t="s">
        <v>18</v>
      </c>
      <c r="D60" s="33" t="s">
        <v>119</v>
      </c>
      <c r="E60" s="73"/>
      <c r="F60" s="51"/>
      <c r="G60" s="146"/>
      <c r="H60" s="153"/>
      <c r="I60" s="48"/>
      <c r="J60" s="142"/>
      <c r="K60" s="142"/>
      <c r="L60" s="142"/>
      <c r="M60" s="142"/>
      <c r="N60" s="12"/>
      <c r="P60" s="12"/>
    </row>
    <row r="61" spans="1:16" s="2" customFormat="1" ht="45" x14ac:dyDescent="0.25">
      <c r="A61" s="195"/>
      <c r="B61" s="155"/>
      <c r="C61" s="32" t="s">
        <v>20</v>
      </c>
      <c r="D61" s="33" t="s">
        <v>120</v>
      </c>
      <c r="E61" s="73"/>
      <c r="F61" s="51"/>
      <c r="G61" s="146"/>
      <c r="H61" s="153"/>
      <c r="I61" s="48"/>
      <c r="J61" s="142"/>
      <c r="K61" s="142"/>
      <c r="L61" s="142"/>
      <c r="M61" s="142"/>
      <c r="N61" s="12"/>
      <c r="P61" s="12"/>
    </row>
    <row r="62" spans="1:16" s="2" customFormat="1" ht="30" customHeight="1" x14ac:dyDescent="0.25">
      <c r="A62" s="195"/>
      <c r="B62" s="155"/>
      <c r="C62" s="32" t="s">
        <v>23</v>
      </c>
      <c r="D62" s="33" t="s">
        <v>121</v>
      </c>
      <c r="E62" s="73"/>
      <c r="F62" s="51"/>
      <c r="G62" s="146"/>
      <c r="H62" s="153"/>
      <c r="I62" s="48"/>
      <c r="J62" s="142"/>
      <c r="K62" s="142"/>
      <c r="L62" s="142"/>
      <c r="M62" s="142"/>
      <c r="N62" s="12"/>
      <c r="P62" s="12"/>
    </row>
    <row r="63" spans="1:16" s="2" customFormat="1" ht="60" customHeight="1" x14ac:dyDescent="0.25">
      <c r="A63" s="195"/>
      <c r="B63" s="155"/>
      <c r="C63" s="32" t="s">
        <v>93</v>
      </c>
      <c r="D63" s="33" t="s">
        <v>122</v>
      </c>
      <c r="E63" s="73"/>
      <c r="F63" s="51"/>
      <c r="G63" s="146"/>
      <c r="H63" s="153"/>
      <c r="I63" s="48"/>
      <c r="J63" s="142"/>
      <c r="K63" s="142"/>
      <c r="L63" s="142"/>
      <c r="M63" s="142"/>
      <c r="N63" s="12"/>
      <c r="P63" s="12"/>
    </row>
    <row r="64" spans="1:16" s="2" customFormat="1" ht="90.75" customHeight="1" x14ac:dyDescent="0.25">
      <c r="A64" s="195"/>
      <c r="B64" s="155"/>
      <c r="C64" s="32" t="s">
        <v>95</v>
      </c>
      <c r="D64" s="33" t="s">
        <v>123</v>
      </c>
      <c r="E64" s="73"/>
      <c r="F64" s="51"/>
      <c r="G64" s="146"/>
      <c r="H64" s="153"/>
      <c r="I64" s="48"/>
      <c r="J64" s="142"/>
      <c r="K64" s="142"/>
      <c r="L64" s="142"/>
      <c r="M64" s="142"/>
      <c r="N64" s="12"/>
      <c r="P64" s="12"/>
    </row>
    <row r="65" spans="1:16" s="2" customFormat="1" ht="60" x14ac:dyDescent="0.25">
      <c r="A65" s="195"/>
      <c r="B65" s="155"/>
      <c r="C65" s="109" t="s">
        <v>97</v>
      </c>
      <c r="D65" s="33" t="s">
        <v>124</v>
      </c>
      <c r="E65" s="73"/>
      <c r="F65" s="51"/>
      <c r="G65" s="146"/>
      <c r="H65" s="153"/>
      <c r="I65" s="48"/>
      <c r="J65" s="142"/>
      <c r="K65" s="142"/>
      <c r="L65" s="142"/>
      <c r="M65" s="142"/>
      <c r="N65" s="12"/>
      <c r="P65" s="12"/>
    </row>
    <row r="66" spans="1:16" s="2" customFormat="1" x14ac:dyDescent="0.25">
      <c r="A66" s="195"/>
      <c r="B66" s="155"/>
      <c r="C66" s="110"/>
      <c r="D66" s="31" t="s">
        <v>125</v>
      </c>
      <c r="E66" s="73"/>
      <c r="F66" s="51"/>
      <c r="G66" s="146"/>
      <c r="H66" s="153"/>
      <c r="I66" s="48"/>
      <c r="J66" s="142"/>
      <c r="K66" s="142"/>
      <c r="L66" s="142"/>
      <c r="M66" s="142"/>
      <c r="N66" s="12"/>
      <c r="P66" s="12"/>
    </row>
    <row r="67" spans="1:16" s="2" customFormat="1" x14ac:dyDescent="0.25">
      <c r="A67" s="195"/>
      <c r="B67" s="155"/>
      <c r="C67" s="110"/>
      <c r="D67" s="31" t="s">
        <v>126</v>
      </c>
      <c r="E67" s="73"/>
      <c r="F67" s="51"/>
      <c r="G67" s="146"/>
      <c r="H67" s="153"/>
      <c r="I67" s="46"/>
      <c r="J67" s="142"/>
      <c r="K67" s="142"/>
      <c r="L67" s="142"/>
      <c r="M67" s="142"/>
      <c r="N67" s="12"/>
      <c r="P67" s="12"/>
    </row>
    <row r="68" spans="1:16" s="2" customFormat="1" ht="27" customHeight="1" x14ac:dyDescent="0.25">
      <c r="A68" s="195"/>
      <c r="B68" s="156"/>
      <c r="C68" s="111"/>
      <c r="D68" s="31" t="s">
        <v>127</v>
      </c>
      <c r="E68" s="70"/>
      <c r="F68" s="51" t="s">
        <v>113</v>
      </c>
      <c r="G68" s="146"/>
      <c r="H68" s="132"/>
      <c r="I68" s="55"/>
      <c r="J68" s="134"/>
      <c r="K68" s="134"/>
      <c r="L68" s="134"/>
      <c r="M68" s="134"/>
      <c r="N68" s="12"/>
      <c r="P68" s="12"/>
    </row>
    <row r="69" spans="1:16" s="2" customFormat="1" ht="27" customHeight="1" x14ac:dyDescent="0.25">
      <c r="A69" s="195"/>
      <c r="B69" s="154" t="s">
        <v>128</v>
      </c>
      <c r="C69" s="109" t="s">
        <v>11</v>
      </c>
      <c r="D69" s="33" t="s">
        <v>129</v>
      </c>
      <c r="E69" s="209" t="s">
        <v>130</v>
      </c>
      <c r="F69" s="51"/>
      <c r="G69" s="137" t="s">
        <v>392</v>
      </c>
      <c r="H69" s="152" t="s">
        <v>384</v>
      </c>
      <c r="I69" s="48"/>
      <c r="J69" s="154"/>
      <c r="K69" s="36" t="s">
        <v>4</v>
      </c>
      <c r="L69" s="37">
        <f t="shared" ref="L69:L97" si="6">IF(K69="Si",1,IF(K69="No",0,"error"))</f>
        <v>1</v>
      </c>
      <c r="M69" s="133" t="s">
        <v>406</v>
      </c>
      <c r="O69" s="12"/>
      <c r="P69" s="12"/>
    </row>
    <row r="70" spans="1:16" s="2" customFormat="1" ht="27" customHeight="1" x14ac:dyDescent="0.25">
      <c r="A70" s="195"/>
      <c r="B70" s="155"/>
      <c r="C70" s="110"/>
      <c r="D70" s="31" t="s">
        <v>131</v>
      </c>
      <c r="E70" s="212"/>
      <c r="F70" s="51"/>
      <c r="G70" s="138"/>
      <c r="H70" s="152"/>
      <c r="I70" s="48"/>
      <c r="J70" s="155"/>
      <c r="K70" s="36" t="s">
        <v>4</v>
      </c>
      <c r="L70" s="37">
        <f t="shared" si="6"/>
        <v>1</v>
      </c>
      <c r="M70" s="142"/>
      <c r="O70" s="12"/>
      <c r="P70" s="12"/>
    </row>
    <row r="71" spans="1:16" s="2" customFormat="1" ht="27" customHeight="1" x14ac:dyDescent="0.25">
      <c r="A71" s="195"/>
      <c r="B71" s="155"/>
      <c r="C71" s="110"/>
      <c r="D71" s="31" t="s">
        <v>126</v>
      </c>
      <c r="E71" s="212"/>
      <c r="F71" s="51"/>
      <c r="G71" s="138"/>
      <c r="H71" s="152"/>
      <c r="I71" s="48"/>
      <c r="J71" s="155"/>
      <c r="K71" s="36" t="s">
        <v>306</v>
      </c>
      <c r="L71" s="37">
        <f t="shared" si="6"/>
        <v>1</v>
      </c>
      <c r="M71" s="142"/>
      <c r="O71" s="12"/>
      <c r="P71" s="12"/>
    </row>
    <row r="72" spans="1:16" s="2" customFormat="1" ht="73.5" customHeight="1" x14ac:dyDescent="0.25">
      <c r="A72" s="195"/>
      <c r="B72" s="156"/>
      <c r="C72" s="111"/>
      <c r="D72" s="31" t="s">
        <v>127</v>
      </c>
      <c r="E72" s="212"/>
      <c r="F72" s="51"/>
      <c r="G72" s="138"/>
      <c r="H72" s="152"/>
      <c r="I72" s="48"/>
      <c r="J72" s="155"/>
      <c r="K72" s="36" t="s">
        <v>4</v>
      </c>
      <c r="L72" s="37">
        <f t="shared" si="6"/>
        <v>1</v>
      </c>
      <c r="M72" s="142"/>
      <c r="O72" s="12"/>
      <c r="P72" s="12"/>
    </row>
    <row r="73" spans="1:16" s="2" customFormat="1" ht="75" x14ac:dyDescent="0.25">
      <c r="A73" s="195"/>
      <c r="B73" s="31" t="s">
        <v>132</v>
      </c>
      <c r="C73" s="32" t="s">
        <v>15</v>
      </c>
      <c r="D73" s="33" t="s">
        <v>133</v>
      </c>
      <c r="E73" s="212"/>
      <c r="F73" s="51" t="s">
        <v>113</v>
      </c>
      <c r="G73" s="138"/>
      <c r="H73" s="152"/>
      <c r="I73" s="48"/>
      <c r="J73" s="155"/>
      <c r="K73" s="36" t="s">
        <v>4</v>
      </c>
      <c r="L73" s="37">
        <f t="shared" si="6"/>
        <v>1</v>
      </c>
      <c r="M73" s="142"/>
      <c r="O73" s="12"/>
      <c r="P73" s="12"/>
    </row>
    <row r="74" spans="1:16" s="2" customFormat="1" ht="50.25" customHeight="1" x14ac:dyDescent="0.25">
      <c r="A74" s="195"/>
      <c r="B74" s="31" t="s">
        <v>132</v>
      </c>
      <c r="C74" s="32" t="s">
        <v>18</v>
      </c>
      <c r="D74" s="33" t="s">
        <v>134</v>
      </c>
      <c r="E74" s="212"/>
      <c r="F74" s="51"/>
      <c r="G74" s="138"/>
      <c r="H74" s="152"/>
      <c r="I74" s="46"/>
      <c r="J74" s="155"/>
      <c r="K74" s="36" t="s">
        <v>4</v>
      </c>
      <c r="L74" s="37">
        <f t="shared" si="6"/>
        <v>1</v>
      </c>
      <c r="M74" s="142"/>
      <c r="O74" s="12"/>
      <c r="P74" s="12"/>
    </row>
    <row r="75" spans="1:16" s="2" customFormat="1" ht="15" customHeight="1" x14ac:dyDescent="0.25">
      <c r="A75" s="196"/>
      <c r="B75" s="83" t="s">
        <v>135</v>
      </c>
      <c r="C75" s="32" t="s">
        <v>27</v>
      </c>
      <c r="D75" s="33" t="s">
        <v>136</v>
      </c>
      <c r="E75" s="212"/>
      <c r="F75" s="51" t="s">
        <v>139</v>
      </c>
      <c r="G75" s="138"/>
      <c r="H75" s="131"/>
      <c r="I75" s="55" t="s">
        <v>320</v>
      </c>
      <c r="J75" s="155"/>
      <c r="K75" s="74" t="s">
        <v>4</v>
      </c>
      <c r="L75" s="75">
        <f t="shared" si="6"/>
        <v>1</v>
      </c>
      <c r="M75" s="134"/>
      <c r="O75" s="12"/>
      <c r="P75" s="12"/>
    </row>
    <row r="76" spans="1:16" s="38" customFormat="1" ht="130.5" customHeight="1" x14ac:dyDescent="0.25">
      <c r="A76" s="204" t="s">
        <v>375</v>
      </c>
      <c r="B76" s="31" t="s">
        <v>137</v>
      </c>
      <c r="C76" s="32" t="s">
        <v>27</v>
      </c>
      <c r="D76" s="33" t="s">
        <v>138</v>
      </c>
      <c r="E76" s="34"/>
      <c r="F76" s="51"/>
      <c r="G76" s="59" t="s">
        <v>432</v>
      </c>
      <c r="H76" s="90" t="s">
        <v>385</v>
      </c>
      <c r="I76" s="35"/>
      <c r="J76" s="56"/>
      <c r="K76" s="36" t="s">
        <v>306</v>
      </c>
      <c r="L76" s="37">
        <f t="shared" si="6"/>
        <v>1</v>
      </c>
      <c r="M76" s="36" t="s">
        <v>407</v>
      </c>
      <c r="N76" s="42"/>
      <c r="P76" s="43"/>
    </row>
    <row r="77" spans="1:16" s="38" customFormat="1" ht="123.75" customHeight="1" x14ac:dyDescent="0.25">
      <c r="A77" s="195"/>
      <c r="B77" s="44" t="s">
        <v>140</v>
      </c>
      <c r="C77" s="32" t="s">
        <v>27</v>
      </c>
      <c r="D77" s="33" t="s">
        <v>141</v>
      </c>
      <c r="E77" s="209" t="s">
        <v>142</v>
      </c>
      <c r="F77" s="51"/>
      <c r="G77" s="59" t="s">
        <v>433</v>
      </c>
      <c r="H77" s="90" t="s">
        <v>385</v>
      </c>
      <c r="I77" s="35"/>
      <c r="J77" s="56"/>
      <c r="K77" s="36" t="s">
        <v>306</v>
      </c>
      <c r="L77" s="37">
        <f t="shared" si="6"/>
        <v>1</v>
      </c>
      <c r="M77" s="36" t="s">
        <v>407</v>
      </c>
      <c r="N77" s="42"/>
      <c r="O77" s="43"/>
      <c r="P77" s="43"/>
    </row>
    <row r="78" spans="1:16" s="38" customFormat="1" ht="135" customHeight="1" x14ac:dyDescent="0.25">
      <c r="A78" s="195"/>
      <c r="B78" s="45"/>
      <c r="C78" s="32" t="s">
        <v>27</v>
      </c>
      <c r="D78" s="33" t="s">
        <v>143</v>
      </c>
      <c r="E78" s="210"/>
      <c r="F78" s="51"/>
      <c r="G78" s="59" t="s">
        <v>433</v>
      </c>
      <c r="H78" s="90" t="s">
        <v>385</v>
      </c>
      <c r="I78" s="35"/>
      <c r="J78" s="56"/>
      <c r="K78" s="36" t="s">
        <v>306</v>
      </c>
      <c r="L78" s="37">
        <f t="shared" si="6"/>
        <v>1</v>
      </c>
      <c r="M78" s="76" t="s">
        <v>412</v>
      </c>
      <c r="N78" s="43"/>
      <c r="O78" s="43"/>
      <c r="P78" s="43"/>
    </row>
    <row r="79" spans="1:16" s="38" customFormat="1" ht="149.25" customHeight="1" x14ac:dyDescent="0.25">
      <c r="A79" s="195"/>
      <c r="B79" s="47"/>
      <c r="C79" s="32" t="s">
        <v>27</v>
      </c>
      <c r="D79" s="33" t="s">
        <v>144</v>
      </c>
      <c r="E79" s="39"/>
      <c r="F79" s="51"/>
      <c r="G79" s="59" t="s">
        <v>432</v>
      </c>
      <c r="H79" s="91" t="s">
        <v>385</v>
      </c>
      <c r="I79" s="48"/>
      <c r="J79" s="69"/>
      <c r="K79" s="114" t="s">
        <v>306</v>
      </c>
      <c r="L79" s="49">
        <f t="shared" si="6"/>
        <v>1</v>
      </c>
      <c r="M79" s="36" t="s">
        <v>407</v>
      </c>
      <c r="N79" s="43"/>
    </row>
    <row r="80" spans="1:16" s="38" customFormat="1" ht="126.75" customHeight="1" x14ac:dyDescent="0.25">
      <c r="A80" s="196"/>
      <c r="B80" s="31" t="s">
        <v>145</v>
      </c>
      <c r="C80" s="32" t="s">
        <v>27</v>
      </c>
      <c r="D80" s="50" t="s">
        <v>146</v>
      </c>
      <c r="E80" s="51"/>
      <c r="F80" s="85"/>
      <c r="G80" s="59" t="s">
        <v>434</v>
      </c>
      <c r="H80" s="92" t="s">
        <v>385</v>
      </c>
      <c r="I80" s="53" t="s">
        <v>340</v>
      </c>
      <c r="J80" s="54"/>
      <c r="K80" s="54" t="s">
        <v>306</v>
      </c>
      <c r="L80" s="54">
        <f t="shared" si="6"/>
        <v>1</v>
      </c>
      <c r="M80" s="54" t="s">
        <v>486</v>
      </c>
      <c r="N80" s="43"/>
    </row>
    <row r="81" spans="1:16" s="38" customFormat="1" ht="74.25" customHeight="1" x14ac:dyDescent="0.25">
      <c r="A81" s="204" t="s">
        <v>376</v>
      </c>
      <c r="B81" s="154" t="s">
        <v>147</v>
      </c>
      <c r="C81" s="32" t="s">
        <v>11</v>
      </c>
      <c r="D81" s="33" t="s">
        <v>148</v>
      </c>
      <c r="E81" s="199" t="s">
        <v>149</v>
      </c>
      <c r="F81" s="86"/>
      <c r="G81" s="137" t="s">
        <v>435</v>
      </c>
      <c r="H81" s="160" t="s">
        <v>387</v>
      </c>
      <c r="I81" s="65"/>
      <c r="J81" s="76"/>
      <c r="K81" s="76" t="s">
        <v>4</v>
      </c>
      <c r="L81" s="76">
        <f t="shared" si="6"/>
        <v>1</v>
      </c>
      <c r="M81" s="166" t="s">
        <v>475</v>
      </c>
      <c r="N81" s="43"/>
      <c r="O81" s="43"/>
      <c r="P81" s="43"/>
    </row>
    <row r="82" spans="1:16" s="38" customFormat="1" ht="216" customHeight="1" x14ac:dyDescent="0.25">
      <c r="A82" s="195"/>
      <c r="B82" s="155"/>
      <c r="C82" s="32" t="s">
        <v>15</v>
      </c>
      <c r="D82" s="50" t="s">
        <v>150</v>
      </c>
      <c r="E82" s="199"/>
      <c r="F82" s="86"/>
      <c r="G82" s="137"/>
      <c r="H82" s="161"/>
      <c r="I82" s="64"/>
      <c r="J82" s="36"/>
      <c r="K82" s="36" t="s">
        <v>4</v>
      </c>
      <c r="L82" s="36">
        <f t="shared" si="6"/>
        <v>1</v>
      </c>
      <c r="M82" s="167"/>
      <c r="N82" s="43"/>
      <c r="O82" s="43"/>
      <c r="P82" s="43"/>
    </row>
    <row r="83" spans="1:16" s="38" customFormat="1" ht="142.5" customHeight="1" x14ac:dyDescent="0.25">
      <c r="A83" s="195"/>
      <c r="B83" s="155"/>
      <c r="C83" s="32" t="s">
        <v>18</v>
      </c>
      <c r="D83" s="33" t="s">
        <v>151</v>
      </c>
      <c r="E83" s="199"/>
      <c r="F83" s="86"/>
      <c r="G83" s="137"/>
      <c r="H83" s="161"/>
      <c r="I83" s="36" t="s">
        <v>316</v>
      </c>
      <c r="J83" s="36"/>
      <c r="K83" s="36" t="s">
        <v>4</v>
      </c>
      <c r="L83" s="36">
        <f t="shared" si="6"/>
        <v>1</v>
      </c>
      <c r="M83" s="167"/>
      <c r="N83" s="43"/>
      <c r="O83" s="43"/>
      <c r="P83" s="43"/>
    </row>
    <row r="84" spans="1:16" s="38" customFormat="1" ht="96" customHeight="1" x14ac:dyDescent="0.25">
      <c r="A84" s="195"/>
      <c r="B84" s="155"/>
      <c r="C84" s="32" t="s">
        <v>20</v>
      </c>
      <c r="D84" s="33" t="s">
        <v>152</v>
      </c>
      <c r="E84" s="199"/>
      <c r="F84" s="86"/>
      <c r="G84" s="137"/>
      <c r="H84" s="161"/>
      <c r="I84" s="55" t="s">
        <v>318</v>
      </c>
      <c r="J84" s="36"/>
      <c r="K84" s="36" t="s">
        <v>305</v>
      </c>
      <c r="L84" s="36">
        <f t="shared" si="6"/>
        <v>1</v>
      </c>
      <c r="M84" s="167"/>
      <c r="O84" s="43"/>
    </row>
    <row r="85" spans="1:16" s="38" customFormat="1" ht="182.25" customHeight="1" x14ac:dyDescent="0.25">
      <c r="A85" s="195"/>
      <c r="B85" s="155"/>
      <c r="C85" s="32" t="s">
        <v>23</v>
      </c>
      <c r="D85" s="33" t="s">
        <v>153</v>
      </c>
      <c r="E85" s="199"/>
      <c r="F85" s="86"/>
      <c r="G85" s="137"/>
      <c r="H85" s="161"/>
      <c r="I85" s="46"/>
      <c r="J85" s="54"/>
      <c r="K85" s="36" t="s">
        <v>4</v>
      </c>
      <c r="L85" s="36">
        <f t="shared" si="6"/>
        <v>1</v>
      </c>
      <c r="M85" s="167"/>
      <c r="O85" s="43"/>
    </row>
    <row r="86" spans="1:16" s="38" customFormat="1" ht="74.25" customHeight="1" x14ac:dyDescent="0.25">
      <c r="A86" s="195"/>
      <c r="B86" s="155"/>
      <c r="C86" s="32" t="s">
        <v>93</v>
      </c>
      <c r="D86" s="33" t="s">
        <v>154</v>
      </c>
      <c r="E86" s="199"/>
      <c r="F86" s="86"/>
      <c r="G86" s="137"/>
      <c r="H86" s="161"/>
      <c r="I86" s="36" t="s">
        <v>331</v>
      </c>
      <c r="J86" s="36"/>
      <c r="K86" s="36" t="s">
        <v>4</v>
      </c>
      <c r="L86" s="36">
        <f t="shared" si="6"/>
        <v>1</v>
      </c>
      <c r="M86" s="167"/>
      <c r="O86" s="43"/>
    </row>
    <row r="87" spans="1:16" s="38" customFormat="1" ht="74.25" customHeight="1" x14ac:dyDescent="0.25">
      <c r="A87" s="195"/>
      <c r="B87" s="155"/>
      <c r="C87" s="32" t="s">
        <v>95</v>
      </c>
      <c r="D87" s="33" t="s">
        <v>155</v>
      </c>
      <c r="E87" s="199"/>
      <c r="F87" s="85"/>
      <c r="G87" s="137"/>
      <c r="H87" s="161"/>
      <c r="I87" s="54" t="s">
        <v>341</v>
      </c>
      <c r="J87" s="36"/>
      <c r="K87" s="74" t="s">
        <v>4</v>
      </c>
      <c r="L87" s="74">
        <f t="shared" si="6"/>
        <v>1</v>
      </c>
      <c r="M87" s="167"/>
      <c r="O87" s="43"/>
    </row>
    <row r="88" spans="1:16" s="81" customFormat="1" ht="38.25" customHeight="1" x14ac:dyDescent="0.25">
      <c r="A88" s="195"/>
      <c r="B88" s="156"/>
      <c r="C88" s="32" t="s">
        <v>97</v>
      </c>
      <c r="D88" s="33" t="s">
        <v>156</v>
      </c>
      <c r="E88" s="199"/>
      <c r="F88" s="87" t="s">
        <v>160</v>
      </c>
      <c r="G88" s="137"/>
      <c r="H88" s="161"/>
      <c r="I88" s="80" t="s">
        <v>331</v>
      </c>
      <c r="J88" s="52"/>
      <c r="K88" s="36" t="s">
        <v>306</v>
      </c>
      <c r="L88" s="36">
        <f t="shared" si="6"/>
        <v>1</v>
      </c>
      <c r="M88" s="168"/>
    </row>
    <row r="89" spans="1:16" s="4" customFormat="1" ht="38.25" customHeight="1" x14ac:dyDescent="0.25">
      <c r="A89" s="195"/>
      <c r="B89" s="154" t="s">
        <v>157</v>
      </c>
      <c r="C89" s="32"/>
      <c r="D89" s="33" t="s">
        <v>158</v>
      </c>
      <c r="E89" s="216" t="s">
        <v>159</v>
      </c>
      <c r="F89" s="87"/>
      <c r="G89" s="137" t="s">
        <v>447</v>
      </c>
      <c r="H89" s="162" t="s">
        <v>386</v>
      </c>
      <c r="I89" s="65"/>
      <c r="J89" s="163"/>
      <c r="K89" s="36" t="s">
        <v>306</v>
      </c>
      <c r="L89" s="36">
        <f t="shared" si="6"/>
        <v>1</v>
      </c>
      <c r="M89" s="133" t="s">
        <v>408</v>
      </c>
    </row>
    <row r="90" spans="1:16" s="4" customFormat="1" ht="38.25" customHeight="1" x14ac:dyDescent="0.25">
      <c r="A90" s="195"/>
      <c r="B90" s="155"/>
      <c r="C90" s="32" t="s">
        <v>11</v>
      </c>
      <c r="D90" s="31" t="s">
        <v>161</v>
      </c>
      <c r="E90" s="217"/>
      <c r="F90" s="87"/>
      <c r="G90" s="137"/>
      <c r="H90" s="162"/>
      <c r="I90" s="65"/>
      <c r="J90" s="164"/>
      <c r="K90" s="36" t="s">
        <v>306</v>
      </c>
      <c r="L90" s="36">
        <f t="shared" si="6"/>
        <v>1</v>
      </c>
      <c r="M90" s="142"/>
    </row>
    <row r="91" spans="1:16" s="4" customFormat="1" ht="38.25" customHeight="1" x14ac:dyDescent="0.25">
      <c r="A91" s="195"/>
      <c r="B91" s="155"/>
      <c r="C91" s="32" t="s">
        <v>15</v>
      </c>
      <c r="D91" s="31" t="s">
        <v>162</v>
      </c>
      <c r="E91" s="217"/>
      <c r="F91" s="87"/>
      <c r="G91" s="137"/>
      <c r="H91" s="162"/>
      <c r="I91" s="65"/>
      <c r="J91" s="164"/>
      <c r="K91" s="36" t="s">
        <v>306</v>
      </c>
      <c r="L91" s="36">
        <f t="shared" si="6"/>
        <v>1</v>
      </c>
      <c r="M91" s="142"/>
    </row>
    <row r="92" spans="1:16" s="4" customFormat="1" ht="38.25" customHeight="1" x14ac:dyDescent="0.25">
      <c r="A92" s="195"/>
      <c r="B92" s="155"/>
      <c r="C92" s="32" t="s">
        <v>18</v>
      </c>
      <c r="D92" s="31" t="s">
        <v>163</v>
      </c>
      <c r="E92" s="217"/>
      <c r="F92" s="87"/>
      <c r="G92" s="137"/>
      <c r="H92" s="162"/>
      <c r="I92" s="65"/>
      <c r="J92" s="164"/>
      <c r="K92" s="36" t="s">
        <v>306</v>
      </c>
      <c r="L92" s="36">
        <f t="shared" si="6"/>
        <v>1</v>
      </c>
      <c r="M92" s="142"/>
    </row>
    <row r="93" spans="1:16" s="4" customFormat="1" ht="38.25" customHeight="1" x14ac:dyDescent="0.25">
      <c r="A93" s="195"/>
      <c r="B93" s="155"/>
      <c r="C93" s="32" t="s">
        <v>20</v>
      </c>
      <c r="D93" s="31" t="s">
        <v>164</v>
      </c>
      <c r="E93" s="217"/>
      <c r="F93" s="87"/>
      <c r="G93" s="137"/>
      <c r="H93" s="162"/>
      <c r="I93" s="65"/>
      <c r="J93" s="164"/>
      <c r="K93" s="36" t="s">
        <v>306</v>
      </c>
      <c r="L93" s="36">
        <f t="shared" si="6"/>
        <v>1</v>
      </c>
      <c r="M93" s="142"/>
    </row>
    <row r="94" spans="1:16" s="2" customFormat="1" ht="38.25" customHeight="1" x14ac:dyDescent="0.25">
      <c r="A94" s="195"/>
      <c r="B94" s="155"/>
      <c r="C94" s="32" t="s">
        <v>23</v>
      </c>
      <c r="D94" s="31" t="s">
        <v>165</v>
      </c>
      <c r="E94" s="217"/>
      <c r="F94" s="87"/>
      <c r="G94" s="137"/>
      <c r="H94" s="162"/>
      <c r="I94" s="64"/>
      <c r="J94" s="164"/>
      <c r="K94" s="36" t="s">
        <v>306</v>
      </c>
      <c r="L94" s="36">
        <f t="shared" si="6"/>
        <v>1</v>
      </c>
      <c r="M94" s="142"/>
      <c r="N94" s="12"/>
      <c r="O94" s="12"/>
      <c r="P94" s="12"/>
    </row>
    <row r="95" spans="1:16" s="2" customFormat="1" ht="105" customHeight="1" x14ac:dyDescent="0.25">
      <c r="A95" s="195"/>
      <c r="B95" s="156"/>
      <c r="C95" s="32" t="s">
        <v>93</v>
      </c>
      <c r="D95" s="33" t="s">
        <v>166</v>
      </c>
      <c r="E95" s="218"/>
      <c r="F95" s="66" t="s">
        <v>170</v>
      </c>
      <c r="G95" s="137"/>
      <c r="H95" s="162"/>
      <c r="I95" s="35" t="s">
        <v>314</v>
      </c>
      <c r="J95" s="165"/>
      <c r="K95" s="36" t="s">
        <v>4</v>
      </c>
      <c r="L95" s="36">
        <f t="shared" si="6"/>
        <v>1</v>
      </c>
      <c r="M95" s="134"/>
      <c r="N95" s="12"/>
      <c r="O95" s="12"/>
      <c r="P95" s="12"/>
    </row>
    <row r="96" spans="1:16" s="38" customFormat="1" ht="150" x14ac:dyDescent="0.25">
      <c r="A96" s="195"/>
      <c r="B96" s="31" t="s">
        <v>167</v>
      </c>
      <c r="C96" s="32" t="s">
        <v>27</v>
      </c>
      <c r="D96" s="33" t="s">
        <v>168</v>
      </c>
      <c r="E96" s="34" t="s">
        <v>169</v>
      </c>
      <c r="F96" s="66" t="s">
        <v>113</v>
      </c>
      <c r="G96" s="59" t="s">
        <v>436</v>
      </c>
      <c r="H96" s="88" t="s">
        <v>386</v>
      </c>
      <c r="I96" s="35"/>
      <c r="J96" s="68"/>
      <c r="K96" s="74" t="s">
        <v>306</v>
      </c>
      <c r="L96" s="36">
        <f t="shared" si="6"/>
        <v>1</v>
      </c>
      <c r="M96" s="36" t="s">
        <v>487</v>
      </c>
      <c r="N96" s="43"/>
      <c r="O96" s="43"/>
      <c r="P96" s="43"/>
    </row>
    <row r="97" spans="1:16" s="38" customFormat="1" ht="81.75" customHeight="1" x14ac:dyDescent="0.25">
      <c r="A97" s="195"/>
      <c r="B97" s="31" t="s">
        <v>171</v>
      </c>
      <c r="C97" s="32" t="s">
        <v>27</v>
      </c>
      <c r="D97" s="33" t="s">
        <v>172</v>
      </c>
      <c r="E97" s="34" t="s">
        <v>173</v>
      </c>
      <c r="F97" s="51" t="s">
        <v>176</v>
      </c>
      <c r="G97" s="59" t="s">
        <v>437</v>
      </c>
      <c r="H97" s="88" t="s">
        <v>386</v>
      </c>
      <c r="I97" s="35" t="s">
        <v>314</v>
      </c>
      <c r="J97" s="56"/>
      <c r="K97" s="36" t="s">
        <v>305</v>
      </c>
      <c r="L97" s="36">
        <f t="shared" si="6"/>
        <v>1</v>
      </c>
      <c r="M97" s="36" t="s">
        <v>410</v>
      </c>
      <c r="N97" s="43"/>
      <c r="O97" s="43"/>
      <c r="P97" s="43"/>
    </row>
    <row r="98" spans="1:16" s="2" customFormat="1" ht="98.25" customHeight="1" x14ac:dyDescent="0.25">
      <c r="A98" s="195"/>
      <c r="B98" s="154" t="s">
        <v>174</v>
      </c>
      <c r="C98" s="32"/>
      <c r="D98" s="33" t="s">
        <v>175</v>
      </c>
      <c r="E98" s="172" t="s">
        <v>178</v>
      </c>
      <c r="F98" s="154"/>
      <c r="G98" s="137" t="s">
        <v>389</v>
      </c>
      <c r="H98" s="131" t="s">
        <v>388</v>
      </c>
      <c r="I98" s="46"/>
      <c r="J98" s="154" t="s">
        <v>9</v>
      </c>
      <c r="K98" s="76" t="s">
        <v>4</v>
      </c>
      <c r="L98" s="77">
        <f t="shared" ref="L98:L103" si="7">IF(K98="Si",1,IF(K98="No",0,"error"))</f>
        <v>1</v>
      </c>
      <c r="M98" s="133" t="s">
        <v>409</v>
      </c>
      <c r="N98" s="12"/>
      <c r="O98" s="12"/>
      <c r="P98" s="12"/>
    </row>
    <row r="99" spans="1:16" s="2" customFormat="1" ht="99.75" customHeight="1" x14ac:dyDescent="0.25">
      <c r="A99" s="195"/>
      <c r="B99" s="155"/>
      <c r="C99" s="32" t="s">
        <v>11</v>
      </c>
      <c r="D99" s="31" t="s">
        <v>177</v>
      </c>
      <c r="E99" s="211"/>
      <c r="F99" s="155"/>
      <c r="G99" s="138"/>
      <c r="H99" s="153"/>
      <c r="I99" s="35"/>
      <c r="J99" s="155"/>
      <c r="K99" s="76" t="s">
        <v>4</v>
      </c>
      <c r="L99" s="77">
        <f t="shared" si="7"/>
        <v>1</v>
      </c>
      <c r="M99" s="142"/>
      <c r="N99" s="12"/>
      <c r="O99" s="12"/>
      <c r="P99" s="12"/>
    </row>
    <row r="100" spans="1:16" s="2" customFormat="1" ht="83.25" customHeight="1" x14ac:dyDescent="0.25">
      <c r="A100" s="195"/>
      <c r="B100" s="155"/>
      <c r="C100" s="32" t="s">
        <v>15</v>
      </c>
      <c r="D100" s="31" t="s">
        <v>179</v>
      </c>
      <c r="E100" s="211"/>
      <c r="F100" s="155"/>
      <c r="G100" s="138"/>
      <c r="H100" s="153"/>
      <c r="I100" s="35"/>
      <c r="J100" s="155"/>
      <c r="K100" s="36" t="s">
        <v>4</v>
      </c>
      <c r="L100" s="37">
        <f t="shared" si="7"/>
        <v>1</v>
      </c>
      <c r="M100" s="142"/>
      <c r="N100" s="12"/>
      <c r="O100" s="12"/>
      <c r="P100" s="12"/>
    </row>
    <row r="101" spans="1:16" s="2" customFormat="1" ht="77.25" customHeight="1" x14ac:dyDescent="0.25">
      <c r="A101" s="195"/>
      <c r="B101" s="156"/>
      <c r="C101" s="32" t="s">
        <v>18</v>
      </c>
      <c r="D101" s="31" t="s">
        <v>180</v>
      </c>
      <c r="E101" s="173"/>
      <c r="F101" s="156"/>
      <c r="G101" s="138"/>
      <c r="H101" s="132"/>
      <c r="I101" s="36" t="s">
        <v>333</v>
      </c>
      <c r="J101" s="156"/>
      <c r="K101" s="36" t="s">
        <v>305</v>
      </c>
      <c r="L101" s="37">
        <f t="shared" si="7"/>
        <v>1</v>
      </c>
      <c r="M101" s="134"/>
      <c r="N101" s="12"/>
      <c r="O101" s="12"/>
      <c r="P101" s="12"/>
    </row>
    <row r="102" spans="1:16" s="38" customFormat="1" ht="77.25" customHeight="1" x14ac:dyDescent="0.25">
      <c r="A102" s="196"/>
      <c r="B102" s="31" t="s">
        <v>181</v>
      </c>
      <c r="C102" s="32" t="s">
        <v>27</v>
      </c>
      <c r="D102" s="33" t="s">
        <v>182</v>
      </c>
      <c r="E102" s="34" t="s">
        <v>183</v>
      </c>
      <c r="F102" s="51" t="s">
        <v>187</v>
      </c>
      <c r="G102" s="59" t="s">
        <v>438</v>
      </c>
      <c r="H102" s="90" t="s">
        <v>386</v>
      </c>
      <c r="I102" s="35" t="s">
        <v>315</v>
      </c>
      <c r="J102" s="56"/>
      <c r="K102" s="36" t="s">
        <v>306</v>
      </c>
      <c r="L102" s="37">
        <f t="shared" si="7"/>
        <v>1</v>
      </c>
      <c r="M102" s="36" t="s">
        <v>410</v>
      </c>
    </row>
    <row r="103" spans="1:16" s="38" customFormat="1" ht="51" customHeight="1" x14ac:dyDescent="0.25">
      <c r="A103" s="204" t="s">
        <v>377</v>
      </c>
      <c r="B103" s="154" t="s">
        <v>184</v>
      </c>
      <c r="C103" s="57"/>
      <c r="D103" s="50" t="s">
        <v>185</v>
      </c>
      <c r="E103" s="34" t="s">
        <v>186</v>
      </c>
      <c r="F103" s="51"/>
      <c r="G103" s="59" t="s">
        <v>309</v>
      </c>
      <c r="H103" s="131" t="s">
        <v>315</v>
      </c>
      <c r="I103" s="35"/>
      <c r="J103" s="56" t="s">
        <v>9</v>
      </c>
      <c r="K103" s="36" t="s">
        <v>306</v>
      </c>
      <c r="L103" s="37">
        <f t="shared" si="7"/>
        <v>1</v>
      </c>
      <c r="M103" s="133" t="s">
        <v>488</v>
      </c>
      <c r="O103" s="43"/>
      <c r="P103" s="43"/>
    </row>
    <row r="104" spans="1:16" s="38" customFormat="1" ht="93.75" customHeight="1" x14ac:dyDescent="0.25">
      <c r="A104" s="195"/>
      <c r="B104" s="155"/>
      <c r="C104" s="32" t="s">
        <v>11</v>
      </c>
      <c r="D104" s="31" t="s">
        <v>188</v>
      </c>
      <c r="E104" s="34" t="s">
        <v>189</v>
      </c>
      <c r="F104" s="51"/>
      <c r="G104" s="59" t="s">
        <v>310</v>
      </c>
      <c r="H104" s="153"/>
      <c r="I104" s="48"/>
      <c r="J104" s="69" t="s">
        <v>9</v>
      </c>
      <c r="K104" s="76" t="s">
        <v>4</v>
      </c>
      <c r="L104" s="77">
        <f t="shared" ref="L104:L116" si="8">IF(K104="Si",1,IF(K104="No",0,"error"))</f>
        <v>1</v>
      </c>
      <c r="M104" s="142"/>
      <c r="O104" s="43"/>
      <c r="P104" s="43"/>
    </row>
    <row r="105" spans="1:16" s="38" customFormat="1" ht="102.75" customHeight="1" x14ac:dyDescent="0.25">
      <c r="A105" s="195"/>
      <c r="B105" s="155"/>
      <c r="C105" s="32" t="s">
        <v>15</v>
      </c>
      <c r="D105" s="31" t="s">
        <v>190</v>
      </c>
      <c r="E105" s="34" t="s">
        <v>191</v>
      </c>
      <c r="F105" s="51"/>
      <c r="G105" s="59" t="s">
        <v>327</v>
      </c>
      <c r="H105" s="153"/>
      <c r="I105" s="48"/>
      <c r="J105" s="56" t="s">
        <v>9</v>
      </c>
      <c r="K105" s="36" t="s">
        <v>4</v>
      </c>
      <c r="L105" s="77">
        <f t="shared" si="8"/>
        <v>1</v>
      </c>
      <c r="M105" s="142"/>
      <c r="O105" s="43"/>
      <c r="P105" s="43"/>
    </row>
    <row r="106" spans="1:16" s="38" customFormat="1" ht="102" customHeight="1" x14ac:dyDescent="0.25">
      <c r="A106" s="195"/>
      <c r="B106" s="155"/>
      <c r="C106" s="67" t="s">
        <v>18</v>
      </c>
      <c r="D106" s="31" t="s">
        <v>192</v>
      </c>
      <c r="E106" s="34" t="s">
        <v>193</v>
      </c>
      <c r="F106" s="51"/>
      <c r="G106" s="59" t="s">
        <v>311</v>
      </c>
      <c r="H106" s="153"/>
      <c r="I106" s="48"/>
      <c r="J106" s="56" t="s">
        <v>9</v>
      </c>
      <c r="K106" s="36" t="s">
        <v>4</v>
      </c>
      <c r="L106" s="77">
        <f t="shared" si="8"/>
        <v>1</v>
      </c>
      <c r="M106" s="142"/>
      <c r="O106" s="43"/>
      <c r="P106" s="43"/>
    </row>
    <row r="107" spans="1:16" s="38" customFormat="1" ht="75" customHeight="1" x14ac:dyDescent="0.25">
      <c r="A107" s="195"/>
      <c r="B107" s="156"/>
      <c r="C107" s="32" t="s">
        <v>20</v>
      </c>
      <c r="D107" s="31" t="s">
        <v>194</v>
      </c>
      <c r="E107" s="34"/>
      <c r="F107" s="66" t="s">
        <v>198</v>
      </c>
      <c r="G107" s="59" t="s">
        <v>312</v>
      </c>
      <c r="H107" s="153"/>
      <c r="I107" s="48"/>
      <c r="J107" s="56" t="s">
        <v>9</v>
      </c>
      <c r="K107" s="36" t="s">
        <v>4</v>
      </c>
      <c r="L107" s="77">
        <f t="shared" si="8"/>
        <v>1</v>
      </c>
      <c r="M107" s="134"/>
      <c r="O107" s="43"/>
      <c r="P107" s="43"/>
    </row>
    <row r="108" spans="1:16" s="2" customFormat="1" ht="75" customHeight="1" x14ac:dyDescent="0.25">
      <c r="A108" s="195"/>
      <c r="B108" s="31" t="s">
        <v>195</v>
      </c>
      <c r="C108" s="32" t="s">
        <v>27</v>
      </c>
      <c r="D108" s="33" t="s">
        <v>196</v>
      </c>
      <c r="E108" s="34" t="s">
        <v>197</v>
      </c>
      <c r="F108" s="51"/>
      <c r="G108" s="59" t="s">
        <v>313</v>
      </c>
      <c r="H108" s="132"/>
      <c r="I108" s="48"/>
      <c r="J108" s="56" t="s">
        <v>9</v>
      </c>
      <c r="K108" s="36" t="s">
        <v>4</v>
      </c>
      <c r="L108" s="77">
        <f t="shared" si="8"/>
        <v>1</v>
      </c>
      <c r="M108" s="36" t="s">
        <v>460</v>
      </c>
      <c r="O108" s="12"/>
      <c r="P108" s="12"/>
    </row>
    <row r="109" spans="1:16" s="2" customFormat="1" ht="67.5" customHeight="1" x14ac:dyDescent="0.25">
      <c r="A109" s="195"/>
      <c r="B109" s="31" t="s">
        <v>199</v>
      </c>
      <c r="C109" s="32" t="s">
        <v>27</v>
      </c>
      <c r="D109" s="33" t="s">
        <v>200</v>
      </c>
      <c r="E109" s="51" t="s">
        <v>201</v>
      </c>
      <c r="F109" s="51"/>
      <c r="G109" s="59" t="s">
        <v>439</v>
      </c>
      <c r="H109" s="112"/>
      <c r="I109" s="46"/>
      <c r="J109" s="56"/>
      <c r="K109" s="36" t="s">
        <v>306</v>
      </c>
      <c r="L109" s="77">
        <f t="shared" si="8"/>
        <v>1</v>
      </c>
      <c r="M109" s="36" t="s">
        <v>489</v>
      </c>
      <c r="N109" s="38"/>
      <c r="O109" s="12"/>
      <c r="P109" s="12"/>
    </row>
    <row r="110" spans="1:16" s="2" customFormat="1" ht="153" customHeight="1" x14ac:dyDescent="0.25">
      <c r="A110" s="195"/>
      <c r="B110" s="31" t="s">
        <v>199</v>
      </c>
      <c r="C110" s="32" t="s">
        <v>27</v>
      </c>
      <c r="D110" s="33" t="s">
        <v>202</v>
      </c>
      <c r="E110" s="51"/>
      <c r="F110" s="51" t="s">
        <v>205</v>
      </c>
      <c r="G110" s="59" t="s">
        <v>440</v>
      </c>
      <c r="H110" s="90"/>
      <c r="I110" s="35"/>
      <c r="J110" s="56"/>
      <c r="K110" s="36" t="s">
        <v>306</v>
      </c>
      <c r="L110" s="37">
        <f t="shared" si="8"/>
        <v>1</v>
      </c>
      <c r="M110" s="74" t="s">
        <v>407</v>
      </c>
      <c r="O110" s="12"/>
      <c r="P110" s="12"/>
    </row>
    <row r="111" spans="1:16" s="2" customFormat="1" ht="67.5" customHeight="1" x14ac:dyDescent="0.25">
      <c r="A111" s="195"/>
      <c r="B111" s="154" t="s">
        <v>203</v>
      </c>
      <c r="C111" s="32" t="s">
        <v>11</v>
      </c>
      <c r="D111" s="50" t="s">
        <v>204</v>
      </c>
      <c r="E111" s="209"/>
      <c r="F111" s="154" t="s">
        <v>211</v>
      </c>
      <c r="G111" s="137" t="s">
        <v>461</v>
      </c>
      <c r="H111" s="131" t="s">
        <v>390</v>
      </c>
      <c r="I111" s="48"/>
      <c r="J111" s="154" t="s">
        <v>9</v>
      </c>
      <c r="K111" s="76" t="s">
        <v>4</v>
      </c>
      <c r="L111" s="77">
        <f t="shared" si="8"/>
        <v>1</v>
      </c>
      <c r="M111" s="133" t="s">
        <v>404</v>
      </c>
      <c r="O111" s="12"/>
      <c r="P111" s="12"/>
    </row>
    <row r="112" spans="1:16" s="2" customFormat="1" ht="57" customHeight="1" x14ac:dyDescent="0.25">
      <c r="A112" s="195"/>
      <c r="B112" s="155"/>
      <c r="C112" s="32" t="s">
        <v>15</v>
      </c>
      <c r="D112" s="33" t="s">
        <v>206</v>
      </c>
      <c r="E112" s="212"/>
      <c r="F112" s="155"/>
      <c r="G112" s="138"/>
      <c r="H112" s="153"/>
      <c r="I112" s="46"/>
      <c r="J112" s="155"/>
      <c r="K112" s="36" t="s">
        <v>4</v>
      </c>
      <c r="L112" s="77">
        <f t="shared" si="8"/>
        <v>1</v>
      </c>
      <c r="M112" s="142"/>
      <c r="O112" s="12"/>
      <c r="P112" s="12"/>
    </row>
    <row r="113" spans="1:16" s="2" customFormat="1" ht="279.75" customHeight="1" x14ac:dyDescent="0.25">
      <c r="A113" s="195"/>
      <c r="B113" s="156"/>
      <c r="C113" s="32" t="s">
        <v>18</v>
      </c>
      <c r="D113" s="33" t="s">
        <v>207</v>
      </c>
      <c r="E113" s="210"/>
      <c r="F113" s="156"/>
      <c r="G113" s="138"/>
      <c r="H113" s="132"/>
      <c r="I113" s="36" t="s">
        <v>316</v>
      </c>
      <c r="J113" s="156"/>
      <c r="K113" s="36" t="s">
        <v>4</v>
      </c>
      <c r="L113" s="77">
        <f t="shared" si="8"/>
        <v>1</v>
      </c>
      <c r="M113" s="134"/>
      <c r="O113" s="12"/>
      <c r="P113" s="12"/>
    </row>
    <row r="114" spans="1:16" s="38" customFormat="1" ht="396.75" customHeight="1" x14ac:dyDescent="0.25">
      <c r="A114" s="195"/>
      <c r="B114" s="31" t="s">
        <v>208</v>
      </c>
      <c r="C114" s="32" t="s">
        <v>27</v>
      </c>
      <c r="D114" s="33" t="s">
        <v>209</v>
      </c>
      <c r="E114" s="34" t="s">
        <v>210</v>
      </c>
      <c r="F114" s="51"/>
      <c r="G114" s="59" t="s">
        <v>441</v>
      </c>
      <c r="H114" s="90" t="s">
        <v>357</v>
      </c>
      <c r="I114" s="35" t="s">
        <v>342</v>
      </c>
      <c r="J114" s="56"/>
      <c r="K114" s="36" t="s">
        <v>306</v>
      </c>
      <c r="L114" s="77">
        <f t="shared" si="8"/>
        <v>1</v>
      </c>
      <c r="M114" s="36" t="s">
        <v>477</v>
      </c>
      <c r="P114" s="43"/>
    </row>
    <row r="115" spans="1:16" s="2" customFormat="1" ht="60" customHeight="1" x14ac:dyDescent="0.25">
      <c r="A115" s="195"/>
      <c r="B115" s="154" t="s">
        <v>212</v>
      </c>
      <c r="C115" s="32"/>
      <c r="D115" s="33" t="s">
        <v>213</v>
      </c>
      <c r="E115" s="172" t="s">
        <v>214</v>
      </c>
      <c r="F115" s="154" t="s">
        <v>222</v>
      </c>
      <c r="G115" s="137" t="s">
        <v>462</v>
      </c>
      <c r="H115" s="152" t="s">
        <v>321</v>
      </c>
      <c r="I115" s="48"/>
      <c r="J115" s="154" t="s">
        <v>9</v>
      </c>
      <c r="K115" s="76" t="s">
        <v>305</v>
      </c>
      <c r="L115" s="77">
        <f t="shared" si="8"/>
        <v>1</v>
      </c>
      <c r="M115" s="133" t="s">
        <v>460</v>
      </c>
      <c r="N115" s="12"/>
      <c r="O115" s="12"/>
      <c r="P115" s="12"/>
    </row>
    <row r="116" spans="1:16" s="2" customFormat="1" ht="60" customHeight="1" x14ac:dyDescent="0.25">
      <c r="A116" s="195"/>
      <c r="B116" s="155"/>
      <c r="C116" s="32" t="s">
        <v>11</v>
      </c>
      <c r="D116" s="33" t="s">
        <v>215</v>
      </c>
      <c r="E116" s="211"/>
      <c r="F116" s="155"/>
      <c r="G116" s="138"/>
      <c r="H116" s="152"/>
      <c r="I116" s="48"/>
      <c r="J116" s="155"/>
      <c r="K116" s="36" t="s">
        <v>305</v>
      </c>
      <c r="L116" s="77">
        <f t="shared" si="8"/>
        <v>1</v>
      </c>
      <c r="M116" s="142"/>
      <c r="N116" s="12"/>
      <c r="O116" s="12"/>
      <c r="P116" s="12"/>
    </row>
    <row r="117" spans="1:16" s="2" customFormat="1" ht="83.25" customHeight="1" x14ac:dyDescent="0.25">
      <c r="A117" s="195"/>
      <c r="B117" s="155"/>
      <c r="C117" s="32" t="s">
        <v>15</v>
      </c>
      <c r="D117" s="33" t="s">
        <v>216</v>
      </c>
      <c r="E117" s="211"/>
      <c r="F117" s="155"/>
      <c r="G117" s="138"/>
      <c r="H117" s="152"/>
      <c r="I117" s="48"/>
      <c r="J117" s="155"/>
      <c r="K117" s="36" t="s">
        <v>305</v>
      </c>
      <c r="L117" s="77">
        <f t="shared" ref="L117:L123" si="9">IF(K117="Si",1,IF(K117="No",0,"error"))</f>
        <v>1</v>
      </c>
      <c r="M117" s="142"/>
      <c r="N117" s="12"/>
      <c r="O117" s="12"/>
      <c r="P117" s="12"/>
    </row>
    <row r="118" spans="1:16" s="2" customFormat="1" ht="60" customHeight="1" x14ac:dyDescent="0.25">
      <c r="A118" s="195"/>
      <c r="B118" s="155"/>
      <c r="C118" s="32" t="s">
        <v>18</v>
      </c>
      <c r="D118" s="33" t="s">
        <v>217</v>
      </c>
      <c r="E118" s="211"/>
      <c r="F118" s="155"/>
      <c r="G118" s="138"/>
      <c r="H118" s="152"/>
      <c r="I118" s="46"/>
      <c r="J118" s="155"/>
      <c r="K118" s="36" t="s">
        <v>305</v>
      </c>
      <c r="L118" s="77">
        <f t="shared" si="9"/>
        <v>1</v>
      </c>
      <c r="M118" s="142"/>
      <c r="N118" s="12"/>
      <c r="O118" s="12"/>
      <c r="P118" s="12"/>
    </row>
    <row r="119" spans="1:16" s="2" customFormat="1" ht="409.5" customHeight="1" x14ac:dyDescent="0.25">
      <c r="A119" s="196"/>
      <c r="B119" s="155"/>
      <c r="C119" s="71" t="s">
        <v>20</v>
      </c>
      <c r="D119" s="113" t="s">
        <v>218</v>
      </c>
      <c r="E119" s="211"/>
      <c r="F119" s="156"/>
      <c r="G119" s="138"/>
      <c r="H119" s="131"/>
      <c r="I119" s="55" t="s">
        <v>343</v>
      </c>
      <c r="J119" s="155"/>
      <c r="K119" s="74" t="s">
        <v>305</v>
      </c>
      <c r="L119" s="49">
        <f t="shared" si="9"/>
        <v>1</v>
      </c>
      <c r="M119" s="142"/>
      <c r="N119" s="12"/>
      <c r="O119" s="12"/>
      <c r="P119" s="12"/>
    </row>
    <row r="120" spans="1:16" s="38" customFormat="1" ht="310.5" customHeight="1" x14ac:dyDescent="0.25">
      <c r="A120" s="204" t="s">
        <v>378</v>
      </c>
      <c r="B120" s="31" t="s">
        <v>219</v>
      </c>
      <c r="C120" s="32" t="s">
        <v>27</v>
      </c>
      <c r="D120" s="33" t="s">
        <v>220</v>
      </c>
      <c r="E120" s="34" t="s">
        <v>221</v>
      </c>
      <c r="F120" s="66" t="s">
        <v>225</v>
      </c>
      <c r="G120" s="59" t="s">
        <v>442</v>
      </c>
      <c r="H120" s="90" t="s">
        <v>391</v>
      </c>
      <c r="I120" s="35"/>
      <c r="J120" s="56"/>
      <c r="K120" s="36" t="s">
        <v>305</v>
      </c>
      <c r="L120" s="37">
        <f t="shared" si="9"/>
        <v>1</v>
      </c>
      <c r="M120" s="36" t="s">
        <v>490</v>
      </c>
    </row>
    <row r="121" spans="1:16" s="38" customFormat="1" ht="409.5" customHeight="1" x14ac:dyDescent="0.25">
      <c r="A121" s="195"/>
      <c r="B121" s="31" t="s">
        <v>223</v>
      </c>
      <c r="C121" s="32" t="s">
        <v>27</v>
      </c>
      <c r="D121" s="33" t="s">
        <v>224</v>
      </c>
      <c r="E121" s="34"/>
      <c r="F121" s="66" t="s">
        <v>229</v>
      </c>
      <c r="G121" s="59" t="s">
        <v>443</v>
      </c>
      <c r="H121" s="90" t="s">
        <v>391</v>
      </c>
      <c r="I121" s="35"/>
      <c r="J121" s="56"/>
      <c r="K121" s="36" t="s">
        <v>306</v>
      </c>
      <c r="L121" s="37">
        <f t="shared" si="9"/>
        <v>1</v>
      </c>
      <c r="M121" s="36" t="s">
        <v>454</v>
      </c>
    </row>
    <row r="122" spans="1:16" s="2" customFormat="1" ht="94.5" customHeight="1" x14ac:dyDescent="0.25">
      <c r="A122" s="195"/>
      <c r="B122" s="47" t="s">
        <v>226</v>
      </c>
      <c r="C122" s="57" t="s">
        <v>27</v>
      </c>
      <c r="D122" s="50" t="s">
        <v>227</v>
      </c>
      <c r="E122" s="34" t="s">
        <v>228</v>
      </c>
      <c r="F122" s="51" t="s">
        <v>233</v>
      </c>
      <c r="G122" s="59" t="s">
        <v>448</v>
      </c>
      <c r="H122" s="90" t="s">
        <v>391</v>
      </c>
      <c r="I122" s="48"/>
      <c r="J122" s="56"/>
      <c r="K122" s="36" t="s">
        <v>306</v>
      </c>
      <c r="L122" s="37">
        <f t="shared" si="9"/>
        <v>1</v>
      </c>
      <c r="M122" s="36" t="s">
        <v>460</v>
      </c>
      <c r="P122" s="12"/>
    </row>
    <row r="123" spans="1:16" s="2" customFormat="1" ht="84" customHeight="1" x14ac:dyDescent="0.25">
      <c r="A123" s="195"/>
      <c r="B123" s="44" t="s">
        <v>230</v>
      </c>
      <c r="C123" s="32" t="s">
        <v>27</v>
      </c>
      <c r="D123" s="33" t="s">
        <v>231</v>
      </c>
      <c r="E123" s="58" t="s">
        <v>232</v>
      </c>
      <c r="F123" s="51"/>
      <c r="G123" s="59" t="s">
        <v>463</v>
      </c>
      <c r="H123" s="112" t="s">
        <v>391</v>
      </c>
      <c r="I123" s="46"/>
      <c r="J123" s="69"/>
      <c r="K123" s="76" t="s">
        <v>4</v>
      </c>
      <c r="L123" s="77">
        <f t="shared" si="9"/>
        <v>1</v>
      </c>
      <c r="M123" s="76" t="s">
        <v>411</v>
      </c>
      <c r="N123" s="12"/>
      <c r="O123" s="12"/>
      <c r="P123" s="12"/>
    </row>
    <row r="124" spans="1:16" s="2" customFormat="1" ht="120" x14ac:dyDescent="0.25">
      <c r="A124" s="196"/>
      <c r="B124" s="47"/>
      <c r="C124" s="32" t="s">
        <v>27</v>
      </c>
      <c r="D124" s="33" t="s">
        <v>234</v>
      </c>
      <c r="E124" s="34" t="s">
        <v>235</v>
      </c>
      <c r="F124" s="51" t="s">
        <v>239</v>
      </c>
      <c r="G124" s="59" t="s">
        <v>465</v>
      </c>
      <c r="H124" s="90" t="s">
        <v>391</v>
      </c>
      <c r="I124" s="35" t="s">
        <v>324</v>
      </c>
      <c r="J124" s="56"/>
      <c r="K124" s="36" t="s">
        <v>305</v>
      </c>
      <c r="L124" s="37">
        <v>1</v>
      </c>
      <c r="M124" s="36" t="s">
        <v>464</v>
      </c>
      <c r="N124" s="12"/>
      <c r="O124" s="12"/>
      <c r="P124" s="12"/>
    </row>
    <row r="125" spans="1:16" s="2" customFormat="1" ht="30" x14ac:dyDescent="0.25">
      <c r="A125" s="204" t="s">
        <v>379</v>
      </c>
      <c r="B125" s="154" t="s">
        <v>236</v>
      </c>
      <c r="C125" s="32"/>
      <c r="D125" s="33" t="s">
        <v>237</v>
      </c>
      <c r="E125" s="212" t="s">
        <v>238</v>
      </c>
      <c r="F125" s="154" t="s">
        <v>247</v>
      </c>
      <c r="G125" s="137" t="s">
        <v>466</v>
      </c>
      <c r="H125" s="152" t="s">
        <v>319</v>
      </c>
      <c r="I125" s="35"/>
      <c r="J125" s="154" t="s">
        <v>9</v>
      </c>
      <c r="K125" s="133" t="s">
        <v>306</v>
      </c>
      <c r="L125" s="135">
        <f t="shared" ref="L125" si="10">IF(K125="Si",1,IF(K125="No",0,"error"))</f>
        <v>1</v>
      </c>
      <c r="M125" s="133" t="s">
        <v>393</v>
      </c>
      <c r="N125" s="12"/>
      <c r="O125" s="12"/>
      <c r="P125" s="12"/>
    </row>
    <row r="126" spans="1:16" s="2" customFormat="1" ht="35.25" customHeight="1" x14ac:dyDescent="0.25">
      <c r="A126" s="195"/>
      <c r="B126" s="155"/>
      <c r="C126" s="32" t="s">
        <v>27</v>
      </c>
      <c r="D126" s="31" t="s">
        <v>240</v>
      </c>
      <c r="E126" s="212"/>
      <c r="F126" s="155"/>
      <c r="G126" s="137"/>
      <c r="H126" s="152"/>
      <c r="I126" s="35"/>
      <c r="J126" s="155"/>
      <c r="K126" s="142"/>
      <c r="L126" s="143"/>
      <c r="M126" s="142"/>
      <c r="N126" s="12"/>
      <c r="O126" s="12"/>
      <c r="P126" s="12"/>
    </row>
    <row r="127" spans="1:16" s="2" customFormat="1" ht="27.4" customHeight="1" x14ac:dyDescent="0.25">
      <c r="A127" s="195"/>
      <c r="B127" s="155"/>
      <c r="C127" s="32" t="s">
        <v>27</v>
      </c>
      <c r="D127" s="31" t="s">
        <v>241</v>
      </c>
      <c r="E127" s="212"/>
      <c r="F127" s="155"/>
      <c r="G127" s="137"/>
      <c r="H127" s="152"/>
      <c r="I127" s="35"/>
      <c r="J127" s="155"/>
      <c r="K127" s="142"/>
      <c r="L127" s="143"/>
      <c r="M127" s="142"/>
      <c r="N127" s="12"/>
      <c r="O127" s="12"/>
      <c r="P127" s="12"/>
    </row>
    <row r="128" spans="1:16" s="2" customFormat="1" ht="42.75" customHeight="1" x14ac:dyDescent="0.25">
      <c r="A128" s="195"/>
      <c r="B128" s="155"/>
      <c r="C128" s="32" t="s">
        <v>27</v>
      </c>
      <c r="D128" s="31" t="s">
        <v>242</v>
      </c>
      <c r="E128" s="212"/>
      <c r="F128" s="155"/>
      <c r="G128" s="137"/>
      <c r="H128" s="152"/>
      <c r="I128" s="35"/>
      <c r="J128" s="155"/>
      <c r="K128" s="142"/>
      <c r="L128" s="143"/>
      <c r="M128" s="142"/>
      <c r="N128" s="12"/>
      <c r="O128" s="12"/>
      <c r="P128" s="12"/>
    </row>
    <row r="129" spans="1:960" s="2" customFormat="1" ht="46.5" customHeight="1" x14ac:dyDescent="0.25">
      <c r="A129" s="196"/>
      <c r="B129" s="156"/>
      <c r="C129" s="32" t="s">
        <v>27</v>
      </c>
      <c r="D129" s="31" t="s">
        <v>243</v>
      </c>
      <c r="E129" s="212"/>
      <c r="F129" s="156"/>
      <c r="G129" s="137"/>
      <c r="H129" s="131"/>
      <c r="I129" s="55" t="s">
        <v>334</v>
      </c>
      <c r="J129" s="155"/>
      <c r="K129" s="142"/>
      <c r="L129" s="143"/>
      <c r="M129" s="142"/>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213" t="s">
        <v>380</v>
      </c>
      <c r="B130" s="154" t="s">
        <v>244</v>
      </c>
      <c r="C130" s="32"/>
      <c r="D130" s="33" t="s">
        <v>245</v>
      </c>
      <c r="E130" s="199" t="s">
        <v>246</v>
      </c>
      <c r="F130" s="133" t="s">
        <v>258</v>
      </c>
      <c r="G130" s="138" t="s">
        <v>467</v>
      </c>
      <c r="H130" s="131" t="s">
        <v>358</v>
      </c>
      <c r="I130" s="35"/>
      <c r="J130" s="154" t="s">
        <v>9</v>
      </c>
      <c r="K130" s="133" t="s">
        <v>4</v>
      </c>
      <c r="L130" s="135">
        <f t="shared" ref="L130:L139" si="11">IF(K130="Si",1,IF(K130="No",0,"error"))</f>
        <v>1</v>
      </c>
      <c r="M130" s="206" t="s">
        <v>479</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214"/>
      <c r="B131" s="155"/>
      <c r="C131" s="32" t="s">
        <v>27</v>
      </c>
      <c r="D131" s="31" t="s">
        <v>248</v>
      </c>
      <c r="E131" s="199"/>
      <c r="F131" s="142"/>
      <c r="G131" s="138"/>
      <c r="H131" s="153"/>
      <c r="I131" s="35"/>
      <c r="J131" s="155"/>
      <c r="K131" s="142"/>
      <c r="L131" s="143"/>
      <c r="M131" s="207"/>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214"/>
      <c r="B132" s="155"/>
      <c r="C132" s="32" t="s">
        <v>27</v>
      </c>
      <c r="D132" s="31" t="s">
        <v>249</v>
      </c>
      <c r="E132" s="199"/>
      <c r="F132" s="142"/>
      <c r="G132" s="138"/>
      <c r="H132" s="153"/>
      <c r="I132" s="35"/>
      <c r="J132" s="155"/>
      <c r="K132" s="142"/>
      <c r="L132" s="143"/>
      <c r="M132" s="207"/>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214"/>
      <c r="B133" s="155"/>
      <c r="C133" s="32" t="s">
        <v>27</v>
      </c>
      <c r="D133" s="82" t="s">
        <v>250</v>
      </c>
      <c r="E133" s="199"/>
      <c r="F133" s="142"/>
      <c r="G133" s="138"/>
      <c r="H133" s="153"/>
      <c r="I133" s="35"/>
      <c r="J133" s="155"/>
      <c r="K133" s="142"/>
      <c r="L133" s="143"/>
      <c r="M133" s="207"/>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214"/>
      <c r="B134" s="155"/>
      <c r="C134" s="32" t="s">
        <v>27</v>
      </c>
      <c r="D134" s="82" t="s">
        <v>251</v>
      </c>
      <c r="E134" s="199"/>
      <c r="F134" s="142"/>
      <c r="G134" s="138"/>
      <c r="H134" s="153"/>
      <c r="I134" s="35"/>
      <c r="J134" s="155"/>
      <c r="K134" s="142"/>
      <c r="L134" s="143"/>
      <c r="M134" s="207"/>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214"/>
      <c r="B135" s="155"/>
      <c r="C135" s="32" t="s">
        <v>27</v>
      </c>
      <c r="D135" s="82" t="s">
        <v>252</v>
      </c>
      <c r="E135" s="199"/>
      <c r="F135" s="142"/>
      <c r="G135" s="138"/>
      <c r="H135" s="153"/>
      <c r="I135" s="35"/>
      <c r="J135" s="155"/>
      <c r="K135" s="142"/>
      <c r="L135" s="143"/>
      <c r="M135" s="207"/>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214"/>
      <c r="B136" s="155"/>
      <c r="C136" s="32" t="s">
        <v>27</v>
      </c>
      <c r="D136" s="82" t="s">
        <v>253</v>
      </c>
      <c r="E136" s="199"/>
      <c r="F136" s="142"/>
      <c r="G136" s="138"/>
      <c r="H136" s="153"/>
      <c r="I136" s="35"/>
      <c r="J136" s="155"/>
      <c r="K136" s="142"/>
      <c r="L136" s="143"/>
      <c r="M136" s="207"/>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214"/>
      <c r="B137" s="155"/>
      <c r="C137" s="32" t="s">
        <v>27</v>
      </c>
      <c r="D137" s="31" t="s">
        <v>254</v>
      </c>
      <c r="E137" s="199"/>
      <c r="F137" s="142"/>
      <c r="G137" s="138"/>
      <c r="H137" s="153"/>
      <c r="I137" s="35"/>
      <c r="J137" s="155"/>
      <c r="K137" s="142"/>
      <c r="L137" s="143"/>
      <c r="M137" s="207"/>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214"/>
      <c r="B138" s="156"/>
      <c r="C138" s="32" t="s">
        <v>27</v>
      </c>
      <c r="D138" s="82" t="s">
        <v>255</v>
      </c>
      <c r="E138" s="199"/>
      <c r="F138" s="134"/>
      <c r="G138" s="138"/>
      <c r="H138" s="132"/>
      <c r="I138" s="35" t="s">
        <v>333</v>
      </c>
      <c r="J138" s="156"/>
      <c r="K138" s="134"/>
      <c r="L138" s="136"/>
      <c r="M138" s="208"/>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214"/>
      <c r="B139" s="154" t="s">
        <v>256</v>
      </c>
      <c r="C139" s="32"/>
      <c r="D139" s="33" t="s">
        <v>257</v>
      </c>
      <c r="E139" s="199"/>
      <c r="F139" s="154" t="s">
        <v>270</v>
      </c>
      <c r="G139" s="137" t="s">
        <v>481</v>
      </c>
      <c r="H139" s="139" t="s">
        <v>359</v>
      </c>
      <c r="I139" s="35"/>
      <c r="J139" s="148" t="s">
        <v>9</v>
      </c>
      <c r="K139" s="133" t="s">
        <v>305</v>
      </c>
      <c r="L139" s="135">
        <f t="shared" si="11"/>
        <v>1</v>
      </c>
      <c r="M139" s="140" t="s">
        <v>482</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214"/>
      <c r="B140" s="155"/>
      <c r="C140" s="32" t="s">
        <v>27</v>
      </c>
      <c r="D140" s="31" t="s">
        <v>248</v>
      </c>
      <c r="E140" s="199"/>
      <c r="F140" s="155"/>
      <c r="G140" s="138"/>
      <c r="H140" s="139"/>
      <c r="I140" s="35"/>
      <c r="J140" s="148"/>
      <c r="K140" s="142"/>
      <c r="L140" s="143"/>
      <c r="M140" s="141"/>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214"/>
      <c r="B141" s="155"/>
      <c r="C141" s="32" t="s">
        <v>27</v>
      </c>
      <c r="D141" s="31" t="s">
        <v>249</v>
      </c>
      <c r="E141" s="199"/>
      <c r="F141" s="155"/>
      <c r="G141" s="138"/>
      <c r="H141" s="139"/>
      <c r="I141" s="35"/>
      <c r="J141" s="148"/>
      <c r="K141" s="142"/>
      <c r="L141" s="143"/>
      <c r="M141" s="141"/>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214"/>
      <c r="B142" s="155"/>
      <c r="C142" s="32" t="s">
        <v>27</v>
      </c>
      <c r="D142" s="31" t="s">
        <v>250</v>
      </c>
      <c r="E142" s="199"/>
      <c r="F142" s="155"/>
      <c r="G142" s="138"/>
      <c r="H142" s="139"/>
      <c r="I142" s="35"/>
      <c r="J142" s="148"/>
      <c r="K142" s="142"/>
      <c r="L142" s="143"/>
      <c r="M142" s="141"/>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214"/>
      <c r="B143" s="155"/>
      <c r="C143" s="32" t="s">
        <v>27</v>
      </c>
      <c r="D143" s="31" t="s">
        <v>259</v>
      </c>
      <c r="E143" s="199"/>
      <c r="F143" s="155"/>
      <c r="G143" s="138"/>
      <c r="H143" s="139"/>
      <c r="I143" s="35"/>
      <c r="J143" s="148"/>
      <c r="K143" s="142"/>
      <c r="L143" s="143"/>
      <c r="M143" s="141"/>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214"/>
      <c r="B144" s="155"/>
      <c r="C144" s="32" t="s">
        <v>27</v>
      </c>
      <c r="D144" s="31" t="s">
        <v>252</v>
      </c>
      <c r="E144" s="199"/>
      <c r="F144" s="155"/>
      <c r="G144" s="138"/>
      <c r="H144" s="139"/>
      <c r="I144" s="35"/>
      <c r="J144" s="148"/>
      <c r="K144" s="142"/>
      <c r="L144" s="143"/>
      <c r="M144" s="141"/>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214"/>
      <c r="B145" s="155"/>
      <c r="C145" s="32" t="s">
        <v>27</v>
      </c>
      <c r="D145" s="82" t="s">
        <v>253</v>
      </c>
      <c r="E145" s="199"/>
      <c r="F145" s="155"/>
      <c r="G145" s="138"/>
      <c r="H145" s="139"/>
      <c r="I145" s="35"/>
      <c r="J145" s="148"/>
      <c r="K145" s="142"/>
      <c r="L145" s="143"/>
      <c r="M145" s="141"/>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214"/>
      <c r="B146" s="155"/>
      <c r="C146" s="32" t="s">
        <v>27</v>
      </c>
      <c r="D146" s="31" t="s">
        <v>260</v>
      </c>
      <c r="E146" s="199"/>
      <c r="F146" s="155"/>
      <c r="G146" s="138"/>
      <c r="H146" s="139"/>
      <c r="I146" s="35"/>
      <c r="J146" s="148"/>
      <c r="K146" s="142"/>
      <c r="L146" s="143"/>
      <c r="M146" s="141"/>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214"/>
      <c r="B147" s="155"/>
      <c r="C147" s="32" t="s">
        <v>27</v>
      </c>
      <c r="D147" s="31" t="s">
        <v>261</v>
      </c>
      <c r="E147" s="199"/>
      <c r="F147" s="155"/>
      <c r="G147" s="138"/>
      <c r="H147" s="139"/>
      <c r="I147" s="35"/>
      <c r="J147" s="148"/>
      <c r="K147" s="142"/>
      <c r="L147" s="143"/>
      <c r="M147" s="141"/>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214"/>
      <c r="B148" s="155"/>
      <c r="C148" s="32" t="s">
        <v>27</v>
      </c>
      <c r="D148" s="31" t="s">
        <v>262</v>
      </c>
      <c r="E148" s="199"/>
      <c r="F148" s="155"/>
      <c r="G148" s="138"/>
      <c r="H148" s="139"/>
      <c r="I148" s="35"/>
      <c r="J148" s="148"/>
      <c r="K148" s="142"/>
      <c r="L148" s="143"/>
      <c r="M148" s="141"/>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214"/>
      <c r="B149" s="155"/>
      <c r="C149" s="32" t="s">
        <v>27</v>
      </c>
      <c r="D149" s="31" t="s">
        <v>263</v>
      </c>
      <c r="E149" s="199"/>
      <c r="F149" s="155"/>
      <c r="G149" s="138"/>
      <c r="H149" s="139"/>
      <c r="I149" s="35"/>
      <c r="J149" s="148"/>
      <c r="K149" s="142"/>
      <c r="L149" s="143"/>
      <c r="M149" s="141"/>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214"/>
      <c r="B150" s="155"/>
      <c r="C150" s="32" t="s">
        <v>27</v>
      </c>
      <c r="D150" s="31" t="s">
        <v>264</v>
      </c>
      <c r="E150" s="199"/>
      <c r="F150" s="155"/>
      <c r="G150" s="138"/>
      <c r="H150" s="139"/>
      <c r="I150" s="35"/>
      <c r="J150" s="148"/>
      <c r="K150" s="142"/>
      <c r="L150" s="143"/>
      <c r="M150" s="141"/>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214"/>
      <c r="B151" s="155"/>
      <c r="C151" s="32" t="s">
        <v>27</v>
      </c>
      <c r="D151" s="31" t="s">
        <v>265</v>
      </c>
      <c r="E151" s="199"/>
      <c r="F151" s="155"/>
      <c r="G151" s="138"/>
      <c r="H151" s="139"/>
      <c r="I151" s="35"/>
      <c r="J151" s="148"/>
      <c r="K151" s="142"/>
      <c r="L151" s="143"/>
      <c r="M151" s="141"/>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214"/>
      <c r="B152" s="155"/>
      <c r="C152" s="32" t="s">
        <v>27</v>
      </c>
      <c r="D152" s="31" t="s">
        <v>266</v>
      </c>
      <c r="E152" s="199"/>
      <c r="F152" s="155"/>
      <c r="G152" s="138"/>
      <c r="H152" s="139"/>
      <c r="I152" s="35"/>
      <c r="J152" s="148"/>
      <c r="K152" s="142"/>
      <c r="L152" s="143"/>
      <c r="M152" s="141"/>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214"/>
      <c r="B153" s="156"/>
      <c r="C153" s="32" t="s">
        <v>27</v>
      </c>
      <c r="D153" s="31" t="s">
        <v>267</v>
      </c>
      <c r="E153" s="199"/>
      <c r="F153" s="156"/>
      <c r="G153" s="138"/>
      <c r="H153" s="139" t="s">
        <v>316</v>
      </c>
      <c r="I153" s="35" t="s">
        <v>333</v>
      </c>
      <c r="J153" s="148"/>
      <c r="K153" s="134"/>
      <c r="L153" s="136"/>
      <c r="M153" s="141"/>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214"/>
      <c r="B154" s="154" t="s">
        <v>268</v>
      </c>
      <c r="C154" s="32"/>
      <c r="D154" s="31" t="s">
        <v>269</v>
      </c>
      <c r="E154" s="199"/>
      <c r="F154" s="154" t="s">
        <v>276</v>
      </c>
      <c r="G154" s="137" t="s">
        <v>468</v>
      </c>
      <c r="H154" s="149" t="s">
        <v>381</v>
      </c>
      <c r="I154" s="35"/>
      <c r="J154" s="151"/>
      <c r="K154" s="133" t="s">
        <v>306</v>
      </c>
      <c r="L154" s="135">
        <f>IF(K154="Si",1,IF(K154="No",0,"error"))</f>
        <v>1</v>
      </c>
      <c r="M154" s="150" t="s">
        <v>476</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214"/>
      <c r="B155" s="155"/>
      <c r="C155" s="32" t="s">
        <v>27</v>
      </c>
      <c r="D155" s="31" t="s">
        <v>259</v>
      </c>
      <c r="E155" s="199"/>
      <c r="F155" s="155"/>
      <c r="G155" s="137"/>
      <c r="H155" s="149"/>
      <c r="I155" s="35"/>
      <c r="J155" s="151"/>
      <c r="K155" s="142"/>
      <c r="L155" s="143"/>
      <c r="M155" s="150"/>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214"/>
      <c r="B156" s="155"/>
      <c r="C156" s="32" t="s">
        <v>27</v>
      </c>
      <c r="D156" s="31" t="s">
        <v>252</v>
      </c>
      <c r="E156" s="199"/>
      <c r="F156" s="155"/>
      <c r="G156" s="137"/>
      <c r="H156" s="149"/>
      <c r="I156" s="35"/>
      <c r="J156" s="151"/>
      <c r="K156" s="142"/>
      <c r="L156" s="143"/>
      <c r="M156" s="150"/>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214"/>
      <c r="B157" s="155"/>
      <c r="C157" s="32" t="s">
        <v>27</v>
      </c>
      <c r="D157" s="82" t="s">
        <v>253</v>
      </c>
      <c r="E157" s="199"/>
      <c r="F157" s="155"/>
      <c r="G157" s="137"/>
      <c r="H157" s="149"/>
      <c r="I157" s="35"/>
      <c r="J157" s="151"/>
      <c r="K157" s="142"/>
      <c r="L157" s="143"/>
      <c r="M157" s="150"/>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214"/>
      <c r="B158" s="155"/>
      <c r="C158" s="32" t="s">
        <v>27</v>
      </c>
      <c r="D158" s="31" t="s">
        <v>254</v>
      </c>
      <c r="E158" s="199"/>
      <c r="F158" s="155"/>
      <c r="G158" s="137"/>
      <c r="H158" s="149"/>
      <c r="I158" s="35"/>
      <c r="J158" s="151"/>
      <c r="K158" s="142"/>
      <c r="L158" s="143"/>
      <c r="M158" s="150"/>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214"/>
      <c r="B159" s="155"/>
      <c r="C159" s="32" t="s">
        <v>27</v>
      </c>
      <c r="D159" s="31" t="s">
        <v>260</v>
      </c>
      <c r="E159" s="199"/>
      <c r="F159" s="155"/>
      <c r="G159" s="137"/>
      <c r="H159" s="149"/>
      <c r="I159" s="35"/>
      <c r="J159" s="151"/>
      <c r="K159" s="142"/>
      <c r="L159" s="143"/>
      <c r="M159" s="150"/>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214"/>
      <c r="B160" s="155"/>
      <c r="C160" s="32" t="s">
        <v>27</v>
      </c>
      <c r="D160" s="31" t="s">
        <v>271</v>
      </c>
      <c r="E160" s="199"/>
      <c r="F160" s="155"/>
      <c r="G160" s="137"/>
      <c r="H160" s="149"/>
      <c r="I160" s="35"/>
      <c r="J160" s="151"/>
      <c r="K160" s="142"/>
      <c r="L160" s="143"/>
      <c r="M160" s="150"/>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214"/>
      <c r="B161" s="155"/>
      <c r="C161" s="32" t="s">
        <v>27</v>
      </c>
      <c r="D161" s="31" t="s">
        <v>272</v>
      </c>
      <c r="E161" s="199"/>
      <c r="F161" s="155"/>
      <c r="G161" s="137"/>
      <c r="H161" s="149"/>
      <c r="I161" s="35"/>
      <c r="J161" s="151"/>
      <c r="K161" s="142"/>
      <c r="L161" s="143"/>
      <c r="M161" s="150"/>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214"/>
      <c r="B162" s="156"/>
      <c r="C162" s="32" t="s">
        <v>27</v>
      </c>
      <c r="D162" s="31" t="s">
        <v>273</v>
      </c>
      <c r="E162" s="199"/>
      <c r="F162" s="156"/>
      <c r="G162" s="137"/>
      <c r="H162" s="149"/>
      <c r="I162" s="35" t="s">
        <v>317</v>
      </c>
      <c r="J162" s="151"/>
      <c r="K162" s="134"/>
      <c r="L162" s="136"/>
      <c r="M162" s="150" t="s">
        <v>345</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214"/>
      <c r="B163" s="31" t="s">
        <v>274</v>
      </c>
      <c r="C163" s="32" t="s">
        <v>27</v>
      </c>
      <c r="D163" s="35" t="s">
        <v>275</v>
      </c>
      <c r="E163" s="70"/>
      <c r="F163" s="66" t="s">
        <v>279</v>
      </c>
      <c r="G163" s="59" t="s">
        <v>394</v>
      </c>
      <c r="H163" s="88" t="s">
        <v>317</v>
      </c>
      <c r="I163" s="46"/>
      <c r="J163" s="56" t="s">
        <v>9</v>
      </c>
      <c r="K163" s="36" t="s">
        <v>306</v>
      </c>
      <c r="L163" s="37">
        <f t="shared" ref="L163:L165" si="12">IF(K163="Si",1,IF(K163="No",0,"error"))</f>
        <v>1</v>
      </c>
      <c r="M163" s="36" t="s">
        <v>470</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214"/>
      <c r="B164" s="31" t="s">
        <v>361</v>
      </c>
      <c r="C164" s="32" t="s">
        <v>27</v>
      </c>
      <c r="D164" s="33" t="s">
        <v>277</v>
      </c>
      <c r="E164" s="51" t="s">
        <v>278</v>
      </c>
      <c r="F164" s="51" t="s">
        <v>283</v>
      </c>
      <c r="G164" s="59" t="s">
        <v>395</v>
      </c>
      <c r="H164" s="93" t="s">
        <v>317</v>
      </c>
      <c r="I164" s="35" t="s">
        <v>316</v>
      </c>
      <c r="J164" s="56" t="s">
        <v>9</v>
      </c>
      <c r="K164" s="36" t="s">
        <v>306</v>
      </c>
      <c r="L164" s="37">
        <f t="shared" si="12"/>
        <v>1</v>
      </c>
      <c r="M164" s="36" t="s">
        <v>469</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214"/>
      <c r="B165" s="44" t="s">
        <v>280</v>
      </c>
      <c r="C165" s="32" t="s">
        <v>27</v>
      </c>
      <c r="D165" s="33" t="s">
        <v>281</v>
      </c>
      <c r="E165" s="209" t="s">
        <v>282</v>
      </c>
      <c r="F165" s="51"/>
      <c r="G165" s="137" t="s">
        <v>444</v>
      </c>
      <c r="H165" s="144" t="s">
        <v>381</v>
      </c>
      <c r="I165" s="46"/>
      <c r="J165" s="151"/>
      <c r="K165" s="146" t="s">
        <v>306</v>
      </c>
      <c r="L165" s="147">
        <f t="shared" si="12"/>
        <v>1</v>
      </c>
      <c r="M165" s="133" t="s">
        <v>412</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214"/>
      <c r="B166" s="47"/>
      <c r="C166" s="32" t="s">
        <v>27</v>
      </c>
      <c r="D166" s="50" t="s">
        <v>284</v>
      </c>
      <c r="E166" s="210"/>
      <c r="F166" s="51" t="s">
        <v>287</v>
      </c>
      <c r="G166" s="137"/>
      <c r="H166" s="145" t="s">
        <v>317</v>
      </c>
      <c r="I166" s="55" t="s">
        <v>344</v>
      </c>
      <c r="J166" s="151"/>
      <c r="K166" s="146"/>
      <c r="L166" s="147"/>
      <c r="M166" s="134" t="s">
        <v>346</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214"/>
      <c r="B167" s="44" t="s">
        <v>285</v>
      </c>
      <c r="C167" s="32" t="s">
        <v>27</v>
      </c>
      <c r="D167" s="33" t="s">
        <v>286</v>
      </c>
      <c r="E167" s="39" t="s">
        <v>290</v>
      </c>
      <c r="F167" s="51"/>
      <c r="G167" s="205" t="s">
        <v>445</v>
      </c>
      <c r="H167" s="131" t="s">
        <v>360</v>
      </c>
      <c r="I167" s="46"/>
      <c r="J167" s="154" t="s">
        <v>9</v>
      </c>
      <c r="K167" s="133" t="s">
        <v>4</v>
      </c>
      <c r="L167" s="135">
        <f>IF(K167="Si",1,IF(K167="No",0,"error"))</f>
        <v>1</v>
      </c>
      <c r="M167" s="133" t="s">
        <v>413</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214"/>
      <c r="B168" s="63"/>
      <c r="C168" s="71" t="s">
        <v>27</v>
      </c>
      <c r="D168" s="72" t="s">
        <v>289</v>
      </c>
      <c r="E168" s="73"/>
      <c r="F168" s="61" t="s">
        <v>294</v>
      </c>
      <c r="G168" s="205"/>
      <c r="H168" s="132"/>
      <c r="I168" s="55" t="s">
        <v>319</v>
      </c>
      <c r="J168" s="156"/>
      <c r="K168" s="134"/>
      <c r="L168" s="136"/>
      <c r="M168" s="134"/>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214"/>
      <c r="B169" s="31" t="s">
        <v>291</v>
      </c>
      <c r="C169" s="32" t="s">
        <v>27</v>
      </c>
      <c r="D169" s="33" t="s">
        <v>292</v>
      </c>
      <c r="E169" s="31" t="s">
        <v>293</v>
      </c>
      <c r="F169" s="51" t="s">
        <v>298</v>
      </c>
      <c r="G169" s="59" t="s">
        <v>446</v>
      </c>
      <c r="H169" s="35" t="s">
        <v>319</v>
      </c>
      <c r="I169" s="35" t="s">
        <v>319</v>
      </c>
      <c r="J169" s="56" t="s">
        <v>288</v>
      </c>
      <c r="K169" s="36" t="s">
        <v>305</v>
      </c>
      <c r="L169" s="37">
        <f t="shared" ref="L169" si="13">IF(K169="Si",1,IF(K169="No",0,"error"))</f>
        <v>1</v>
      </c>
      <c r="M169" s="36" t="s">
        <v>414</v>
      </c>
      <c r="P169" s="79"/>
    </row>
    <row r="170" spans="1:960" s="38" customFormat="1" ht="92.25" customHeight="1" x14ac:dyDescent="0.25">
      <c r="A170" s="214"/>
      <c r="B170" s="154" t="s">
        <v>295</v>
      </c>
      <c r="C170" s="57" t="s">
        <v>27</v>
      </c>
      <c r="D170" s="50" t="s">
        <v>296</v>
      </c>
      <c r="E170" s="58" t="s">
        <v>297</v>
      </c>
      <c r="F170" s="154"/>
      <c r="G170" s="59" t="s">
        <v>453</v>
      </c>
      <c r="H170" s="91"/>
      <c r="I170" s="46"/>
      <c r="J170" s="69" t="s">
        <v>288</v>
      </c>
      <c r="K170" s="115"/>
      <c r="L170" s="49"/>
      <c r="M170" s="133" t="s">
        <v>412</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214"/>
      <c r="B171" s="155"/>
      <c r="C171" s="32" t="s">
        <v>27</v>
      </c>
      <c r="D171" s="33" t="s">
        <v>299</v>
      </c>
      <c r="E171" s="39" t="s">
        <v>300</v>
      </c>
      <c r="F171" s="155"/>
      <c r="G171" s="59" t="s">
        <v>453</v>
      </c>
      <c r="H171" s="91"/>
      <c r="I171" s="35"/>
      <c r="J171" s="56" t="s">
        <v>288</v>
      </c>
      <c r="K171" s="93" t="s">
        <v>4</v>
      </c>
      <c r="L171" s="77">
        <f t="shared" ref="L171:L174" si="14">IF(K171="Si",1,IF(K171="No",0,"error"))</f>
        <v>1</v>
      </c>
      <c r="M171" s="142"/>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214"/>
      <c r="B172" s="155"/>
      <c r="C172" s="32" t="s">
        <v>11</v>
      </c>
      <c r="D172" s="31" t="s">
        <v>301</v>
      </c>
      <c r="E172" s="39" t="s">
        <v>300</v>
      </c>
      <c r="F172" s="155"/>
      <c r="G172" s="52" t="s">
        <v>452</v>
      </c>
      <c r="H172" s="91"/>
      <c r="I172" s="35"/>
      <c r="J172" s="56" t="s">
        <v>288</v>
      </c>
      <c r="K172" s="88" t="s">
        <v>4</v>
      </c>
      <c r="L172" s="77">
        <f t="shared" si="14"/>
        <v>1</v>
      </c>
      <c r="M172" s="134"/>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214"/>
      <c r="B173" s="155"/>
      <c r="C173" s="32" t="s">
        <v>15</v>
      </c>
      <c r="D173" s="31" t="s">
        <v>302</v>
      </c>
      <c r="E173" s="39" t="s">
        <v>300</v>
      </c>
      <c r="F173" s="155"/>
      <c r="G173" s="94" t="s">
        <v>453</v>
      </c>
      <c r="H173" s="90"/>
      <c r="I173" s="35"/>
      <c r="J173" s="56" t="s">
        <v>288</v>
      </c>
      <c r="K173" s="88" t="s">
        <v>306</v>
      </c>
      <c r="L173" s="77">
        <f t="shared" si="14"/>
        <v>1</v>
      </c>
      <c r="M173" s="36" t="s">
        <v>449</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214"/>
      <c r="B174" s="155"/>
      <c r="C174" s="32" t="s">
        <v>18</v>
      </c>
      <c r="D174" s="31" t="s">
        <v>303</v>
      </c>
      <c r="E174" s="39" t="s">
        <v>300</v>
      </c>
      <c r="F174" s="155"/>
      <c r="G174" s="59" t="s">
        <v>453</v>
      </c>
      <c r="H174" s="35"/>
      <c r="I174" s="35"/>
      <c r="J174" s="56" t="s">
        <v>288</v>
      </c>
      <c r="K174" s="88" t="s">
        <v>306</v>
      </c>
      <c r="L174" s="77">
        <f t="shared" si="14"/>
        <v>1</v>
      </c>
      <c r="M174" s="133" t="s">
        <v>412</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215"/>
      <c r="B175" s="156"/>
      <c r="C175" s="32" t="s">
        <v>20</v>
      </c>
      <c r="D175" s="83" t="s">
        <v>304</v>
      </c>
      <c r="E175" s="51" t="s">
        <v>300</v>
      </c>
      <c r="F175" s="156"/>
      <c r="G175" s="59" t="s">
        <v>453</v>
      </c>
      <c r="H175" s="112"/>
      <c r="I175" s="35"/>
      <c r="J175" s="56"/>
      <c r="K175" s="88" t="s">
        <v>306</v>
      </c>
      <c r="L175" s="77">
        <f t="shared" ref="L175" si="15">IF(K175="Si",1,IF(K175="No",0,"error"))</f>
        <v>1</v>
      </c>
      <c r="M175" s="134"/>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115</v>
      </c>
    </row>
    <row r="179" spans="12:12" x14ac:dyDescent="0.25">
      <c r="L179" s="98">
        <f>COUNTIF(L8:L176,0)</f>
        <v>0</v>
      </c>
    </row>
    <row r="180" spans="12:12" x14ac:dyDescent="0.25">
      <c r="L180" s="99">
        <f>+L178+L179</f>
        <v>115</v>
      </c>
    </row>
  </sheetData>
  <autoFilter ref="G7:M175"/>
  <mergeCells count="155">
    <mergeCell ref="B98:B101"/>
    <mergeCell ref="A54:A75"/>
    <mergeCell ref="A76:A80"/>
    <mergeCell ref="A81:A102"/>
    <mergeCell ref="G98:G101"/>
    <mergeCell ref="E69:E75"/>
    <mergeCell ref="E77:E78"/>
    <mergeCell ref="E98:E101"/>
    <mergeCell ref="E81:E88"/>
    <mergeCell ref="E89:E95"/>
    <mergeCell ref="B81:B88"/>
    <mergeCell ref="A103:A119"/>
    <mergeCell ref="A120:A124"/>
    <mergeCell ref="A125:A129"/>
    <mergeCell ref="A130:A175"/>
    <mergeCell ref="B103:B107"/>
    <mergeCell ref="B111:B113"/>
    <mergeCell ref="B154:B162"/>
    <mergeCell ref="B170:B175"/>
    <mergeCell ref="B139:B153"/>
    <mergeCell ref="B130:B138"/>
    <mergeCell ref="B115:B119"/>
    <mergeCell ref="B125:B129"/>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H5:H6"/>
    <mergeCell ref="I5:I6"/>
    <mergeCell ref="G5:G6"/>
    <mergeCell ref="A5:E5"/>
    <mergeCell ref="A1:M1"/>
    <mergeCell ref="A2:M2"/>
    <mergeCell ref="A3:M3"/>
    <mergeCell ref="A4:M4"/>
    <mergeCell ref="K6:L6"/>
    <mergeCell ref="C6:D6"/>
    <mergeCell ref="J5:J6"/>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K125:K129"/>
    <mergeCell ref="L125:L129"/>
    <mergeCell ref="M125:M129"/>
    <mergeCell ref="M115:M119"/>
    <mergeCell ref="G130:G138"/>
    <mergeCell ref="H130:H138"/>
    <mergeCell ref="K130:K138"/>
    <mergeCell ref="L130:L138"/>
    <mergeCell ref="J125:J129"/>
    <mergeCell ref="J130:J138"/>
    <mergeCell ref="J115:J119"/>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s>
  <hyperlinks>
    <hyperlink ref="G18" r:id="rId1"/>
    <hyperlink ref="G31" r:id="rId2"/>
    <hyperlink ref="G35" r:id="rId3"/>
    <hyperlink ref="G53" r:id="rId4"/>
    <hyperlink ref="G69" r:id="rId5"/>
    <hyperlink ref="G98" r:id="rId6"/>
    <hyperlink ref="G103" r:id="rId7"/>
    <hyperlink ref="G104" r:id="rId8"/>
    <hyperlink ref="G105" r:id="rId9"/>
    <hyperlink ref="G106" r:id="rId10"/>
    <hyperlink ref="G107" r:id="rId11"/>
    <hyperlink ref="G108" r:id="rId12"/>
    <hyperlink ref="G111" r:id="rId13"/>
    <hyperlink ref="G115" r:id="rId14"/>
    <hyperlink ref="G123" r:id="rId15"/>
    <hyperlink ref="G163" r:id="rId16"/>
    <hyperlink ref="G164" r:id="rId17"/>
    <hyperlink ref="G8" r:id="rId18"/>
    <hyperlink ref="G9:G11" r:id="rId19" display="http://www.barriosunidos.gov.co/transparencia/atencion-ciudadano/sede-principal"/>
    <hyperlink ref="G12" r:id="rId20"/>
    <hyperlink ref="G13" r:id="rId21"/>
    <hyperlink ref="G14" r:id="rId22"/>
    <hyperlink ref="G15:G17" r:id="rId23" display="http://www.barriosunidos.gov.co/mi-localidad/conociendo-mi-localidad/alcalde-local"/>
    <hyperlink ref="G22" r:id="rId24"/>
    <hyperlink ref="G25" r:id="rId25"/>
    <hyperlink ref="G27" r:id="rId26"/>
    <hyperlink ref="G29" r:id="rId27"/>
    <hyperlink ref="G28" r:id="rId28"/>
    <hyperlink ref="G30" r:id="rId29"/>
    <hyperlink ref="G32" r:id="rId30"/>
    <hyperlink ref="G33" r:id="rId31"/>
    <hyperlink ref="G34" r:id="rId32"/>
    <hyperlink ref="G39:G50" r:id="rId33" display="http://www.barriosunidos.gov.co/transparencia/organizacion/directorio-informacion-servidores-publicos-empleados-y-contratistas"/>
    <hyperlink ref="G51" r:id="rId34"/>
    <hyperlink ref="G52" r:id="rId35"/>
    <hyperlink ref="G76" r:id="rId36"/>
    <hyperlink ref="G77" r:id="rId37"/>
    <hyperlink ref="G78" r:id="rId38"/>
    <hyperlink ref="G79" r:id="rId39"/>
    <hyperlink ref="G80" r:id="rId40"/>
    <hyperlink ref="G81:G88" r:id="rId41" display="http://www.barriosunidos.gov.co/transparencia/planeacion/planes"/>
    <hyperlink ref="G89:G95" r:id="rId42" display="http://www.barriosunidos.gov.co/transparencia/planeacion/plan-gasto-publico"/>
    <hyperlink ref="G96" r:id="rId43"/>
    <hyperlink ref="G97" r:id="rId44"/>
    <hyperlink ref="G102" r:id="rId45"/>
    <hyperlink ref="G109" r:id="rId46"/>
    <hyperlink ref="G110" r:id="rId47"/>
    <hyperlink ref="G114" r:id="rId48"/>
    <hyperlink ref="G120" r:id="rId49"/>
    <hyperlink ref="G121" r:id="rId50"/>
    <hyperlink ref="G122" r:id="rId51"/>
    <hyperlink ref="G124" r:id="rId52"/>
    <hyperlink ref="G125:G129" r:id="rId53" display="http://www.barriosunidos.gov.co/transparencia/tramites-servicios"/>
    <hyperlink ref="G154:G162" r:id="rId54" display="http://www.barriosunidos.gov.co/transparencia/instrumentos-gestion-informacion-publica/relacionados-la-informacion/104-esquema"/>
    <hyperlink ref="G165:G166" r:id="rId55" display="http://www.barriosunidos.gov.co/transparencia/instrumentos-gestion-informacion-publica/relacionados-informacion"/>
    <hyperlink ref="G167:G168" r:id="rId56" display="http://www.barriosunidos.gov.co/transparencia/instrumentos-gestion-informacion-publica/relacionados-la-informacion/108-costos"/>
    <hyperlink ref="G169" r:id="rId57"/>
    <hyperlink ref="G170" r:id="rId58"/>
    <hyperlink ref="G171" r:id="rId59"/>
    <hyperlink ref="G174" r:id="rId60"/>
    <hyperlink ref="G175" r:id="rId61"/>
    <hyperlink ref="G172" r:id="rId62"/>
    <hyperlink ref="G173" r:id="rId63"/>
    <hyperlink ref="G15" r:id="rId64"/>
    <hyperlink ref="G125" r:id="rId65"/>
    <hyperlink ref="G154" r:id="rId66"/>
    <hyperlink ref="G23" r:id="rId67"/>
    <hyperlink ref="G36" r:id="rId68"/>
    <hyperlink ref="G139" r:id="rId69"/>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zoomScale="70" zoomScaleNormal="70" workbookViewId="0">
      <selection activeCell="A51" sqref="A51"/>
    </sheetView>
  </sheetViews>
  <sheetFormatPr baseColWidth="10" defaultColWidth="11.42578125" defaultRowHeight="15" x14ac:dyDescent="0.25"/>
  <cols>
    <col min="1" max="1" width="41.28515625" bestFit="1" customWidth="1"/>
    <col min="2" max="2" width="15.5703125" customWidth="1"/>
  </cols>
  <sheetData>
    <row r="1" spans="1:2" ht="21" x14ac:dyDescent="0.35">
      <c r="A1" s="219" t="s">
        <v>363</v>
      </c>
      <c r="B1" s="219"/>
    </row>
    <row r="2" spans="1:2" ht="28.5" customHeight="1" x14ac:dyDescent="0.35">
      <c r="A2" s="15" t="s">
        <v>365</v>
      </c>
      <c r="B2" s="16" t="s">
        <v>368</v>
      </c>
    </row>
    <row r="3" spans="1:2" ht="28.5" customHeight="1" x14ac:dyDescent="0.35">
      <c r="A3" s="17" t="s">
        <v>366</v>
      </c>
      <c r="B3" s="18">
        <f>+'BARRIOS UNIDOS'!L178</f>
        <v>115</v>
      </c>
    </row>
    <row r="4" spans="1:2" ht="28.5" customHeight="1" x14ac:dyDescent="0.35">
      <c r="A4" s="17" t="s">
        <v>367</v>
      </c>
      <c r="B4" s="18">
        <f>+'BARRIOS UNIDOS'!L179</f>
        <v>0</v>
      </c>
    </row>
    <row r="5" spans="1:2" ht="28.5" customHeight="1" x14ac:dyDescent="0.35">
      <c r="A5" s="19" t="s">
        <v>364</v>
      </c>
      <c r="B5" s="20">
        <f>SUM(B3:B4)</f>
        <v>115</v>
      </c>
    </row>
    <row r="8" spans="1:2" ht="18.75" x14ac:dyDescent="0.3">
      <c r="A8" s="21" t="s">
        <v>369</v>
      </c>
      <c r="B8" s="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Usuario de Windows</cp:lastModifiedBy>
  <cp:revision>9</cp:revision>
  <cp:lastPrinted>2019-03-28T20:16:40Z</cp:lastPrinted>
  <dcterms:created xsi:type="dcterms:W3CDTF">2014-09-04T19:32:28Z</dcterms:created>
  <dcterms:modified xsi:type="dcterms:W3CDTF">2021-08-30T22:15:47Z</dcterms:modified>
  <dc:language>es-CO</dc:language>
</cp:coreProperties>
</file>