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E:\XIMENA BU\INFORMES\INFORME PAGINA WEB ALCALDIA\"/>
    </mc:Choice>
  </mc:AlternateContent>
  <xr:revisionPtr revIDLastSave="0" documentId="8_{53BF942F-0CF7-4059-9D0A-725D2FFE4B8B}"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Hoja1!$A$5:$AQ$237</definedName>
  </definedNames>
  <calcPr calcId="181029"/>
</workbook>
</file>

<file path=xl/calcChain.xml><?xml version="1.0" encoding="utf-8"?>
<calcChain xmlns="http://schemas.openxmlformats.org/spreadsheetml/2006/main">
  <c r="T237" i="1" l="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8" i="1"/>
  <c r="AA129" i="1"/>
  <c r="AA130" i="1"/>
  <c r="AA131" i="1"/>
  <c r="AA132" i="1"/>
  <c r="AA133" i="1"/>
  <c r="AA134" i="1"/>
  <c r="AA135" i="1"/>
  <c r="AA136" i="1"/>
  <c r="AA137" i="1"/>
  <c r="AA138" i="1"/>
  <c r="AA139" i="1"/>
  <c r="AA140" i="1"/>
  <c r="AA141" i="1"/>
  <c r="AA142"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T56" i="1" s="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T21" i="1" s="1"/>
  <c r="U20" i="1"/>
  <c r="T20" i="1" s="1"/>
  <c r="U19" i="1"/>
  <c r="T19" i="1" s="1"/>
  <c r="U18" i="1"/>
  <c r="T18" i="1" s="1"/>
  <c r="U17" i="1"/>
  <c r="T17" i="1" s="1"/>
  <c r="U16" i="1"/>
  <c r="T16" i="1" s="1"/>
  <c r="U15" i="1"/>
  <c r="T15" i="1" s="1"/>
  <c r="U14" i="1"/>
  <c r="T14" i="1" s="1"/>
  <c r="U7" i="1" l="1"/>
  <c r="T7" i="1" s="1"/>
  <c r="U13" i="1"/>
  <c r="T13" i="1" s="1"/>
  <c r="U12" i="1"/>
  <c r="T12" i="1" s="1"/>
  <c r="U11" i="1"/>
  <c r="T11" i="1" s="1"/>
  <c r="U10" i="1"/>
  <c r="T10" i="1" s="1"/>
  <c r="U9" i="1"/>
  <c r="T9" i="1" s="1"/>
  <c r="U8" i="1" l="1"/>
</calcChain>
</file>

<file path=xl/sharedStrings.xml><?xml version="1.0" encoding="utf-8"?>
<sst xmlns="http://schemas.openxmlformats.org/spreadsheetml/2006/main" count="2255" uniqueCount="1203">
  <si>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</si>
  <si>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</si>
  <si>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</si>
  <si>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</si>
  <si>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</si>
  <si>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</si>
  <si>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</si>
  <si>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</si>
  <si>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</si>
  <si>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</si>
  <si>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</si>
  <si>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</si>
  <si>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</si>
  <si>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</si>
  <si>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</si>
  <si>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</si>
  <si>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899.999.115-8</t>
  </si>
  <si>
    <t>860.002.400-2</t>
  </si>
  <si>
    <t>LUZ ADRIANA MUÑOZ MUÑOZ</t>
  </si>
  <si>
    <t>JANETTE ALEXANDRA LUNA VELA</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</si>
  <si>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</si>
  <si>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</si>
  <si>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</si>
  <si>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</si>
  <si>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</si>
  <si>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</si>
  <si>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</si>
  <si>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</si>
  <si>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</si>
  <si>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</si>
  <si>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</si>
  <si>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</si>
  <si>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 xml:space="preserve">MÓNICA MARÍA NAVARRETE CRUZ </t>
  </si>
  <si>
    <t>LINA MARIA ROJAS GÓMEZ</t>
  </si>
  <si>
    <t xml:space="preserve">ANDRES ORLANDO BRICEÑO </t>
  </si>
  <si>
    <t xml:space="preserve">SAHY MAYGLETH TORRES CORAL </t>
  </si>
  <si>
    <t>FROILAN OSWALDO MARTINEZ CORREA</t>
  </si>
  <si>
    <t>LUZ ADRIANA HERNANDEZ</t>
  </si>
  <si>
    <t>JOSE ENRIQUE MENDOZA GALINDO</t>
  </si>
  <si>
    <t>MARIA PAULA VALLEJO ARTEAGA</t>
  </si>
  <si>
    <t>FABIAN AUGUSTO LEIVA CHAPARRO</t>
  </si>
  <si>
    <t>PRORROGAS            (En Meses)</t>
  </si>
  <si>
    <t>PLAZO (Incluidas prorrogas)</t>
  </si>
  <si>
    <t>RICHARD PEREZ MORENO</t>
  </si>
  <si>
    <t>DANIELA PEÑA GOMEZ</t>
  </si>
  <si>
    <t>LAURA KATHERIN LAMPREA MARTINEZ</t>
  </si>
  <si>
    <t>DIANA SOFIA CATALINA MORENO ESPITIA</t>
  </si>
  <si>
    <t>CARLOS MAURICIO MONTOYA TORO</t>
  </si>
  <si>
    <t>CESAR AUGUSTO BERNAL GAMEZ</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</si>
  <si>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</si>
  <si>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</si>
  <si>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</si>
  <si>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</si>
  <si>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</si>
  <si>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</si>
  <si>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</si>
  <si>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</si>
  <si>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</si>
  <si>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</si>
  <si>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</si>
  <si>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 </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</si>
  <si>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</si>
  <si>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</si>
  <si>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</si>
  <si>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</si>
  <si>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PRESTAR LOS SERVICIOS DE INTERNET PARA LA SEDE PRINCIPAL DE LA ALCALDIA LOCAL DE BARRIOS UNIDOS</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</si>
  <si>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ASÍ COMO LA VIDA Y ACCIDENTES PERSONALES DE LOS EDILES Y LA EXPEDICIÓN DE CUALQUIER OTRA PÓLIZA DE SEGUROS QUE REQUIERA LA ENTIDAD EN EL DESARROLLO DE SU ACTIVIDAD</t>
  </si>
  <si>
    <t>13-10-2020-2020-109</t>
  </si>
  <si>
    <t>EMPRESA DE TELECOMUNICACIONES DE BOGOTA SA ESP - ETB</t>
  </si>
  <si>
    <t>LA PREVISORA S.A. COMPAÑÍA DE SEGUROS</t>
  </si>
  <si>
    <t>https://community.secop.gov.co/Public/Tendering/ContractNoticePhases/View?PPI=CO1.PPI.14843790&amp;isFromPublicArea=True&amp;isModal=False</t>
  </si>
  <si>
    <t>https://community.secop.gov.co/Public/Tendering/ContractNoticePhases/View?PPI=CO1.PPI.14437322&amp;isFromPublicArea=True&amp;isModal=False</t>
  </si>
  <si>
    <t>JORGE OSWALDO SOLER RINCON</t>
  </si>
  <si>
    <t>PABLO GIOVANNY PARRA PINEDA</t>
  </si>
  <si>
    <t>266-2020</t>
  </si>
  <si>
    <t>Prestación de Servicios</t>
  </si>
  <si>
    <t>Contrato de Obra</t>
  </si>
  <si>
    <t>Licitación Pública</t>
  </si>
  <si>
    <t>PRESTAR SERVICIOS PROFESIONALES PARA APOYAR AL ÁREA GESTIÓN DEL DESARROLLO ADMINISTRATIVO Y FINANCIERO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</si>
  <si>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YAJAIRA CUESTA MACHUCA</t>
  </si>
  <si>
    <t>JOSE ANTONIO ALVARADO MORALES</t>
  </si>
  <si>
    <t>FRANK ROBERTH SOLANO GARCIA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</si>
  <si>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</si>
  <si>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</si>
  <si>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</si>
  <si>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</si>
  <si>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</si>
  <si>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</si>
  <si>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Orden de Compra</t>
  </si>
  <si>
    <t>Acuerdo Marco</t>
  </si>
  <si>
    <t>LUIS ALFONSO DIAZ MARTIN</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</si>
  <si>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</si>
  <si>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</si>
  <si>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</si>
  <si>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</si>
  <si>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</si>
  <si>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</si>
  <si>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</si>
  <si>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</si>
  <si>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</si>
  <si>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SANDY JINETH ROJAS HUERTAS</t>
  </si>
  <si>
    <t>YULITZA KATHERINE VELASQUEZ JARAMILLO</t>
  </si>
  <si>
    <t>FDLBU-CD-001-2022</t>
  </si>
  <si>
    <t>FDLBU-CD-006-2022</t>
  </si>
  <si>
    <t>FDLBU-CD-009-2022</t>
  </si>
  <si>
    <t>FDLBU-CD-007-2022</t>
  </si>
  <si>
    <t>FDLBU-CD-008-2022</t>
  </si>
  <si>
    <t>FDLBU-CD-002-2022</t>
  </si>
  <si>
    <t>FDLBU-CD-016-2022</t>
  </si>
  <si>
    <t>FDLBU-CD-019-2022</t>
  </si>
  <si>
    <t>FDLBU-CD-040-2022</t>
  </si>
  <si>
    <t>FDLBU-CD-005-2022</t>
  </si>
  <si>
    <t>FDLBU-CD-020-2022</t>
  </si>
  <si>
    <t>FDLBU-CD-067-2022</t>
  </si>
  <si>
    <t>FDLBU-CD-065-2022</t>
  </si>
  <si>
    <t>FDLBU-CD-024-2022</t>
  </si>
  <si>
    <t>FDLBU-CD-022-2022</t>
  </si>
  <si>
    <t>FDLBU-CD-026-2022</t>
  </si>
  <si>
    <t>FDLBU-CD-084-2022</t>
  </si>
  <si>
    <t>FDLBU-CD-027-2022</t>
  </si>
  <si>
    <t>FDLBU-CD-049-2022</t>
  </si>
  <si>
    <t>FDLBU-CD-087-2022</t>
  </si>
  <si>
    <t>FDLBU-CD-083-2022</t>
  </si>
  <si>
    <t>FDLBU-CD-094-2022</t>
  </si>
  <si>
    <t>FDLBU-CD-095-2022</t>
  </si>
  <si>
    <t>FDLBU-CD-097-2022</t>
  </si>
  <si>
    <t>FDLBU-CD-100-2022</t>
  </si>
  <si>
    <t>FDLBU-CD-052-2022</t>
  </si>
  <si>
    <t>FDLBU-CD-056-2022</t>
  </si>
  <si>
    <t>FDLBU-CD-021-2022</t>
  </si>
  <si>
    <t>FDLBU-CD-112-2022</t>
  </si>
  <si>
    <t>FDLBU-CD-104-2022</t>
  </si>
  <si>
    <t>FDLBU-CD-107-2022</t>
  </si>
  <si>
    <t>FDLBU-CD-108-2022</t>
  </si>
  <si>
    <t>FDLBU-CD-033-2022</t>
  </si>
  <si>
    <t>FDLBU-CD-043-2022</t>
  </si>
  <si>
    <t>FDLBU-CD-119-2022</t>
  </si>
  <si>
    <t>FDLBU-CD-122-2022</t>
  </si>
  <si>
    <t>FDLBU-CD-116-2022</t>
  </si>
  <si>
    <t>FDLBU-CD-136-2022</t>
  </si>
  <si>
    <t>FDLBU-CD-146-2022</t>
  </si>
  <si>
    <t>FDLBU-CD-126-2022</t>
  </si>
  <si>
    <t>FDLBU-CD-034-2022</t>
  </si>
  <si>
    <t>FDLBU-CD-042-2022</t>
  </si>
  <si>
    <t>FDLBU-CD-110-2022</t>
  </si>
  <si>
    <t>FDLBU-CD-153-2022</t>
  </si>
  <si>
    <t>FDLBU-CD-041-2022</t>
  </si>
  <si>
    <t>FDLBU-CD-142-2022</t>
  </si>
  <si>
    <t>FDLBU-CD-147-2022</t>
  </si>
  <si>
    <t>FDLBU-CD-148-2022</t>
  </si>
  <si>
    <t>FDLBU-CD-151-2022</t>
  </si>
  <si>
    <t>FDLBU-CD-145-2022</t>
  </si>
  <si>
    <t>FDLBU-CD-182-2022</t>
  </si>
  <si>
    <t>FDLBU-CD-156-2022</t>
  </si>
  <si>
    <t>FDLBU-CD-157-2022</t>
  </si>
  <si>
    <t>FDLBU-CD-158-2022</t>
  </si>
  <si>
    <t>FDLBU-CD-055-2022</t>
  </si>
  <si>
    <t>FDLBU-CD-163-2022</t>
  </si>
  <si>
    <t>FDLBU-CD-113-2022</t>
  </si>
  <si>
    <t>FDLBU-CD-114-2022</t>
  </si>
  <si>
    <t>FDLBU-CD-159-2022</t>
  </si>
  <si>
    <t>FDLBU-CD-168-2022</t>
  </si>
  <si>
    <t>FDLBU-CD-166-2022</t>
  </si>
  <si>
    <t>FDLBU-CD-167-2022</t>
  </si>
  <si>
    <t>FDLBU-CD-160-2022</t>
  </si>
  <si>
    <t>FDLBU-CD-175-2022</t>
  </si>
  <si>
    <t>FDLBU-CD-135-2022</t>
  </si>
  <si>
    <t>FDLBU-CD-173-2022</t>
  </si>
  <si>
    <t>FDLBU-CD-098-2022</t>
  </si>
  <si>
    <t>FDLBU-CD-170-2022</t>
  </si>
  <si>
    <t>FDLBU-CD-177-2022</t>
  </si>
  <si>
    <t>FDLBU-CD-184-2022</t>
  </si>
  <si>
    <t>FDLBU-CD-080-2022</t>
  </si>
  <si>
    <t>FDLBU-CD-176-2022</t>
  </si>
  <si>
    <t>FDLBU-CD-178-2022</t>
  </si>
  <si>
    <t>FDLBU-CD-196-2022</t>
  </si>
  <si>
    <t>FDLBU-CD-172-2022</t>
  </si>
  <si>
    <t>FDLBU-CD-208-2022</t>
  </si>
  <si>
    <t>FDLBU-CD-207-2022</t>
  </si>
  <si>
    <t>FDLBU-CD-212-2022</t>
  </si>
  <si>
    <t>FDLBU-CD-203-2022</t>
  </si>
  <si>
    <t>FDLBU-CD-213-2022</t>
  </si>
  <si>
    <t>PRESTAR SERVICIOS PROFESIONALES ESPECIALIZADOS PARA APOYAR AL ALCALDE LOCAL EN LA FORMULACION, SEGUIMIENTO E IMPLEMENTACION DE LA ESTRATEGIA LOCAL PARA LA TERMINACION JURIDICA O INACTIVACION DE LAS ACTUACIONES ADMINISTRATIVAS QUE CURSAN EN LA ALCALDIA LOCAL DE BARRIOS UNIDOS</t>
  </si>
  <si>
    <t>PRESTAR SERVICIOS PROFESIONALES AL ÁREA DE GESTIÓN DEL DESARROLLO LOCAL PARA APOYAR AL EQUIPO DE PRENSA Y COMUNICACIONES DE LA ALCALDÍA LOCAL EN LA REALIZACIÓN Y PUBLICACIÓN DE CONTENIDOS DE REDES SOCIALES Y CANALES DE DIVULGACIÓN DIGITAL (SITIO WEB) DE LA ALCALDÍA LOCAL</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</si>
  <si>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</si>
  <si>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ASISTENCIAL AL ÁREA DE GESTIÓN DEL DESARROLLO LOCAL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</si>
  <si>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LOCAL EN LAS ACTIVIDADES RELACIONADAS CON LA GESTIÓN DE LOS SISTEMAS DE INFORMACIÓN Y REALIZAR SEGUIMIENTO Y SOPORTE A LA INFRAESTRUCTURA TECNOLOGICA DE LAS SEDES DE LA ALCALDIA LOCAL DE BARRIOS UNIDOS</t>
  </si>
  <si>
    <t>PRESTAR SERVICIOS PROFESIONALES AL AREA DE GESTION DEL DESARROLLO LOCAL EN LAS ACTIVIDADES CONTRACTUALES PARA LA
ADQUISICION DE BIENES Y SERVICIOS</t>
  </si>
  <si>
    <t>PRESTAR SERVICIOS PROFESIONALES
ESPECIALIZADOS AL DESPACHO DE LA ALCALDÍA LOCAL PARA LIDERAR LA FORMULACIÓN,
SEGUIMIENTO Y EVALUACIÓN DE PLANES, PROGRAMAS Y PROYECTOS, PARA EL
CUMPLIMIENTO DE LAS METAS DEL PLAN DE DESARROLLO LOCAL DE BARRIOS UNIDOS</t>
  </si>
  <si>
    <t>PRESTAR SERVICIOS PROFESIONALES AL ÁREA DE GESTIÓN DEL DESARROLLO LOCAL EN LA ELABORACIÓN Y ESTRUCTURACIÓN DE LOS PROCESOS PRECONTRACTUALES QUE SEAN ADELANTADOS POR EL FDLBU.</t>
  </si>
  <si>
    <t>PRESTAR SERVICIOS DE APOYO EN LA CONDUCCIÓN DE LOS VEHÍCULOS A CARGO DEL FDLBU Y/O LA GESTIÓN ADMINISTRATIVA RELACIONADA CON EL PARQUE AUTOMOTOR, CUANDO SEA REQUERIDO POR EL SUPERVISOR.</t>
  </si>
  <si>
    <t>PRESTAR SERVICIOS PROFESIONALES ESPECIALIZADOS AL FDLBU PARA LA REVISIÓN, SEGUIMIENTO Y CUMPLIMIENTO DE LAS NORMAS QUE REGULAN LOS ASUNTOS JURÍDICOS REQUERIDOS EN EL DESARROLLO DE LA GESTIÓN DEL FDLBU, DE CONFORMIDAD CON LA NORMATIVIDAD VIGENTE</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</si>
  <si>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</si>
  <si>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</si>
  <si>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</si>
  <si>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PROFESIONALES AL ÁREA DE GESTIÓN DEL DESARROLLO LOCAL EN LAS ACTIVIDADES
RELACIONADAS CON EL REGISTRO, ANALISIS Y GESTIÓN DE OBLIGACIONES POR PAGAR Y LOS
DEMÁS ASUNTOS QUE EN MATERIA DE PRESUPUESTO LOCAL LE SEAN DESIGNADOS.</t>
  </si>
  <si>
    <t>PRESTAR SERVICIOS DE APOYO
ASISTENCIAL AL ÁREA DE GESTIÓN DEL DESARROLLO LOCAL EN LAS ACTIVIDADES QUE
REQUIERA ADELANTAR LA JUNTA ADMINISTRADORA LOCAL DE BARRIOS UNIDOS COMO
GRABACIONES DE SESIONES, TRANSCRIPCIÓN DE ACTAS Y ATENCIÓN A LA CIUDADANÍA.</t>
  </si>
  <si>
    <t>PRESTAR SERVICIOS DE APOYO ASISTENCIAL EN LAS ACTIVIDADES DE SEGURIDAD, PROMOCIÓN DE LA CONVIVENCIA Y DE ATENCIÓN DE MOVILIZACIONES Y AGLOMERACIONES EN EL TERRITORIO</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</si>
  <si>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</si>
  <si>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 xml:space="preserve">PRESTAR SERVICIOS PROFESIONALES AL ÁREA DE GESTIÓN DEL DESARROLLO LOCAL PARA LA IMPLEMENTACIÓN DE LAS ACCIONES Y LINEAMIENTOS TÉCNICOS SURTIDOS DEL PROGRAMA DE GESTIÓN DOCUMENTAL Y DEMÁS INSTRUMENTOS TÉCNICOS ARCHIVÍSTICOS.        </t>
  </si>
  <si>
    <t>PRESTAR SERVICIOS PROFESIONALES AL ÁREA DE GESTIÓN DEL DESARROLLO LOCAL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</si>
  <si>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REFERENTES AL CUMPLIMIENTO DE LAS METAS DEL PROYECTO SISTEMA LOCAL DE CUIDADO</t>
  </si>
  <si>
    <t>APOYAR EL (LA) ALCALDE (SA) LOCAL EN LA GESTIÓN DE LOS ASUNTOS RELACIONADOS CON SEGURIDAD CIUDADANA, CONVIVENCIA Y PREVENCIÓN DE CONFLICTIVIDADES, VIOLENCIAS Y DELITOS EN LA LOCALIDAD, DE CONFORMIDAD CON EL MARCO NORMATIVO APLICABLE EN LA MATERIA</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</si>
  <si>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</si>
  <si>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</si>
  <si>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LOCAL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</si>
  <si>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LOCAL PARA APOYAR LA IMPLEMENTACIÓN OPERATIVA DE LAS METAS RELATIVAS A DEPORTE, RECREACIÓN Y CULTURA</t>
  </si>
  <si>
    <t xml:space="preserve">PRESTAR SERVICIOS PROFESIONALES AL ÁREA DE GESTIÓN DEL.DESARROLLO LOCAL EN LA TERRITORIALIZACIÓN DE LA INVERSIÓN Y EL MANEJO DE LOS SISTEMAS DE INFORMACIÓN GEORREFERENCIALES.
</t>
  </si>
  <si>
    <t xml:space="preserve">PRESTAR SERVICIOS PROFESIONALES AL ÁREA DE GESTIÓN DEL DESARROLLO LOCAL EN LA ELABORACIÓN Y ESTRUCTURACIÓN DE
LOS PROCESOS PRECONTRACTUALES QUE SEAN ADELANTADOS POR EL FDLBU PARA ALCANZAR LAS METAS DEL PROYECTO 2044 DEPORTE PARA EL DESARROLLO SOCIAL
</t>
  </si>
  <si>
    <t xml:space="preserve">PRESTAR SERVICIOS PROFESIONALES AL ÁREA DE GESTIÓN DEL DESARROLLO ADMINISTRATIVA Y FINANCIERA PARA APOYAR LA IMPLEMENTACIÓN Y SEGUIMIENTO DE LOS PROYECTOS Y CONTRATOS SUSCRITOS POR EL FDLBU DIRIGIDOS AL CUMPLIMIENTO DE LAS META DEL PROYECTO EDUCACIÓN PARA DECIDIR
</t>
  </si>
  <si>
    <t>PRESTAR SERVICIOS DE APOYO TÉCNICO AL ÁREA DE GESTIÓN DEL DESARROLLO ADMINISTRATIVA Y FINANCIERA EN LAS ACTIVIDADES
REFERENTES AL CUMPLIMIENTO DE LAS METAS DEL PROYECTO SISTEMA LOCAL DE CUIDADO</t>
  </si>
  <si>
    <t>PRESTAR SERVICIOS PROFESIONALES AL ÁREA GESTIÓN DEL DESARROLLO LOCAL PARA APOYAR EL SEGUIMIENTO DE PROCESOS Y CONTRATOS SUSCRITOS POR EL FDLBU, DIRIGIDOS AL CUMPLIMIENTO DE LAS METAS DE ACUERDOS EN COMUNIDAD</t>
  </si>
  <si>
    <t>PRESTAR SERVICIOS DE APOYO ASISTENCIAL AL ÁREA DE GESTIÓN DEL DESARROLLO ADMINISTRATIVA Y FINANCIERA EN LAS ACTIVIDADES REFERENTES A LA REACTIVACIÓN DE LA ECONOMÍA LOCAL</t>
  </si>
  <si>
    <t xml:space="preserve">	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</si>
  <si>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 xml:space="preserve"> PRESTAR SERVICIOS DE APOYO
ASISTENCIAL AL ÁREA DE GESTIÓN DEL DESARROLLO ADMINISTRATIVA Y FINANCIERA EN LAS
ACTIVIDADES REFERENTES A LA REACTIVACIÓN DE LA ECONOMÍA LOCAL</t>
  </si>
  <si>
    <t>PRESTAR SERVICIOS DE APOYO ASISTENCIAL AL ÁREA DE GESTIÓN DEL DESARROLLO ADMINISTRATIVA Y FINANCIERA EN LAS ACTIVIDADES DE PLANEACIÓN REFERENTES AL CUMPLIMIENTO DE LAS METAS DEL PROYECTO MEJORES VÍAS PARA UNA MEJOR CALIDAD DE VIDA</t>
  </si>
  <si>
    <t>PRESTAR SERVICIOS DE APOYO ASISTENCIAL AL ÁREA DE GESTIÓN DEL DESARROLLO ADMINISTRATIVA Y FINANCIERA EN LAS ACTIVIDADES DE GESTIÓN DOCUMENTAL PARA LOS TRÁMITES PROPIOS DE LA BUENA GESTIÓN DOCUMENTAL EN EL CDI</t>
  </si>
  <si>
    <t>PRESTAR SERVICIOS DE APOYO TÉCNICO AL ÁREA DE GESTIÓN DEL DESARROLLO ADMINISTRATIVA Y FINANCIERA PARA LA GESTIÓN DEL ÓPTIMO FUNCIONAMIENTO DE LA ALCALDÍA LOCAL Y LOS PROYECTOS DE INVERSIÓN CON VIGENCIA 2022.</t>
  </si>
  <si>
    <t xml:space="preserve">PRESTAR SERVICIOS DE APOYO ASISTENCIAL AL ÁREA DE GESTIÓN DEL DESARROLLO ADMINISTRATIVA Y FINANCIERA EN LAS ACTIVIDADES DE GESTIÓN DOCUMENTAL PARA LOS TRÁMITES PROPIOS DE LA BUENA GESTIÓN DOCUMENTAL EN EL CDI.” </t>
  </si>
  <si>
    <t>PRESTAR SERVICIOS DE APOYO ASISTENCIAL AL ÁREA DE GESTIÓN DEL DESARROLLO ADMINISTRATIVA Y FINANCIERA EN LAS ACTIVIDADES REFERENTES AL CUMPLIMIENTO DE LAS METAS DE PROYECTOS INTEGRALES DE EDUCACIÓN.</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</si>
  <si>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</si>
  <si>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AREA DE GESTION DEL DESARROLLO LOCAL EN LAS ACTIVIDADES CONTRACTUALES PARA LA ADQUISICION DE BIENES Y SERVICIOS, ADELANTANDO LOS PROCESOS DE SELECCIÓN QUE LE SEAN ASIGNADOS</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</si>
  <si>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</si>
  <si>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</si>
  <si>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DE APOYO AL ÁREA DE
GESTIÓN DEL DESARROLLO LOCAL EN LOS TRÁMITES RELACIONADOS CON LA GESTIÓN
CONTRACTUAL ADELANTADA POR EL FDLBU.</t>
  </si>
  <si>
    <t>PRESTAR SERVICIOS PROFESIONALES AL ÁREA GESTIÓN DEL DESARROLLO LOCAL PARA APOYAR EL SEGUIMIENTO DE PROCESOS Y CONTRATOS SUSCRITOS POR EL FDLBU, DIRIGIDOS AL CUMPLIMIENTO DE LAS METAS DE ACUERDOS EN COMUNIDAD.</t>
  </si>
  <si>
    <t xml:space="preserve">PRESTAR SERVICIOS PROFESIONALES AL ÁREA DE GESTIÓN DEL DESARROLLO ADMINISTRATIVA Y FINANCIERA PARA APOYAR LA
IMPLEMENTACIÓN Y SEGUIMIENTO DE LOS PROYECTOS Y CONTRATOS SUSCRITOS POR EL FDLBU DIRIGIDOS AL CUMPLIMIENTO DE LAS METAS DEL SISTEMA LOCAL DE CUIDADO
</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</si>
  <si>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t>
  </si>
  <si>
    <t xml:space="preserve">PRESTAR SERVICIOS DE APOYO ASISTENCIAL AL ÁREA DE GESTIÓN DEL DESARROLLO ADMINISTRATIVA Y FINANCIERA EN LAS ACTIVIDADES DE PLANEACIÓN REFERENTES AL CUMPLIMIENTO DE LAS METAS DEL PROYECTO DEPORTE PARA EL DESARROLLO SOCIAL
</t>
  </si>
  <si>
    <t>PRESTAR SERVICIOS PROFESIONALES AL ÁREA DE GESTIÓN DEL DESARROLLO ADMINISTRATIVA Y FINANCIERA PARA APOYAR LA IMPLEMENTACIÓN Y SEGUIMIENTO DE LOS PROYECTOS Y CONTRATOS SUSCRITOS POR EL FDLBU DIRIGIDOS AL CUMPLIMIENTO DE LA META DE BUEN TRATO</t>
  </si>
  <si>
    <t>PRESTAR SERVICIOS DE APOYO ASISTENCIAL AL ÁREA DE GESTIÓN DEL DESARROLLO ADMINISTRATIVA Y FINANCIERA EN LAS ACTIVIDADES DE PLANEACIÓN REFERENTES AL CUMPLIMIENTO DE LAS METAS DEL PROYECTO ACUERDOS EN COMUNIDAD.</t>
  </si>
  <si>
    <t>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t>
  </si>
  <si>
    <t>PRESTAR SERVICIOS PROFESIONALES ESPECIALIZADOS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</si>
  <si>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PRESTAR SERVICIOS DE APOYO ASISTENCIAL AL ÁREA DE GESTIÓN DEL DESARROLLO ADMINISTRATIVA Y FINANCIERA EN LAS ACTIVIDADES DE PLANEACIÓN REFERENTES AL CUMPLIMIENTO DE LAS METAS DEL PROYECTO ACUERDOS EN COMUNIDAD</t>
  </si>
  <si>
    <t>PRESTAR SERVICIOS DE APOYO
ASISTENCIAL AL ÁREA DE GESTIÓN DEL DESARROLLO ADMINISTRATIVA Y FINANCIERA EN LAS
ACTIVIDADES DE PLANEACIÓN REFERENTES AL CUMPLIMIENTO DE LAS METAS DEL
PROYECTO ACUERDOS EN COMUNIDAD.</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</si>
  <si>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</si>
  <si>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</si>
  <si>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</si>
  <si>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LOCAL PARA APOYAR LA IMPLEMENTACIÓN Y SEGUIMIENTO DE LOS PROYECTOS Y CONTRATOS SUSCRITOS POR EL FDLBU DIRIGIDOS AL CUMPLIMIENTO DE LAS METAS DE DEPORTE, RECREACIÓN Y CULTURA PARA EL DESARROLLO SOCIAL</t>
  </si>
  <si>
    <t xml:space="preserve"> PRESTAR SERVICIOS DE APOYO ASISTENCIAL A LA GESTIÓN DEL DESARROLLO LOCAL EN LAS ACTIVIDADES RELATIVAS A LA PREVENCIÓN DEL EMBARAZO ADOLESCENTE NO DESEADO</t>
  </si>
  <si>
    <t>PRESTAR SERVICIOS PROFESIONALES AL AREA DE GESTION DEL DESARROLLO LOCAL EN LAS ACTIVIDADES CONTRACTUALES PARA LA
ADQUISICION DE BIENES Y SERVICIOS, ADELANTANDO LOS PROCESOS DE SELECCIÓN QUE LE SEAN ASIGNADOS</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</si>
  <si>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</si>
  <si>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</si>
  <si>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PRESTAR SERVICIOS DE APOYO ASISTENCIAL A LA GESTIÓN DEL DESARROLLO LOCAL EN LAS ACTIVIDADES DE PEDAGOGÍA DEL CÓDIGO NACIONAL DE SEGURIDAD Y CONVIVENCIA</t>
  </si>
  <si>
    <t>PRESTAR SERVICIOS DE APOYO
ASISTENCIAL AL ÁREA DE GESTIÓN DEL DESARROLLO ADMINISTRATIVA Y FINANCIERA EN LAS
ACTIVIDADES REFERENTES AL CUMPLIMIENTO DE LAS METAS DE PROYECTOS INTEGRALES</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</si>
  <si>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</si>
  <si>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 xml:space="preserve">	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</si>
  <si>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AL ÁREA DE GESTIÓN DEL DESARROLLO ADMINISTRATIVA Y FINANCIERA PARA APOYAR LA IMPLEMENTACIÓN Y SEGUIMIENTO DE LOS COMPONENTES DIRIGIDOS AL CUMPLIMIENTO DE LA META DEL PROYECTO 2022 NIRVANA</t>
  </si>
  <si>
    <t xml:space="preserve">	APOYAR TECNICAMENTE AL ALCALDE LOCAL EN LA PROMOCIÓN, ARTICULACIÓN Y ACOMPAÑAMIENTO PARA LA ATENCIÓN Y PROTECCIÓN DE LOS ANIMALES DOMÉSTICOS Y SILVESTRES DE LA LOCALIDAD, DE ACUERDO CON EL PROYECTO NIRVANA.</t>
  </si>
  <si>
    <t>O23011605570000002143</t>
  </si>
  <si>
    <t>O2-30-11-605570000002143</t>
  </si>
  <si>
    <t xml:space="preserve">O23011605570000002143 </t>
  </si>
  <si>
    <t>O2-30-11-604490000002022</t>
  </si>
  <si>
    <t>O23011603480000002153</t>
  </si>
  <si>
    <t>O23011603430000002149</t>
  </si>
  <si>
    <t>O23011602300000002103</t>
  </si>
  <si>
    <t>O23011601060000002135</t>
  </si>
  <si>
    <t>O23011601060000002062</t>
  </si>
  <si>
    <t>O23011604490000002022</t>
  </si>
  <si>
    <t>O23011603400000002057</t>
  </si>
  <si>
    <t>O23011601200000002044</t>
  </si>
  <si>
    <t>O2-30-11-601210000002012</t>
  </si>
  <si>
    <t>O2301160120000002044</t>
  </si>
  <si>
    <t>O23011601080000002151</t>
  </si>
  <si>
    <t>O23011603450000002038</t>
  </si>
  <si>
    <t>O2-30-11-603400000002057</t>
  </si>
  <si>
    <t>O2-30-11-601200000002044</t>
  </si>
  <si>
    <t>O2-30-11-601080000002151</t>
  </si>
  <si>
    <t>O23011601120000002026</t>
  </si>
  <si>
    <t>O2-30-11-603480000002153</t>
  </si>
  <si>
    <t>O2-30-11-601060000002062</t>
  </si>
  <si>
    <t>O23011603430000002057</t>
  </si>
  <si>
    <t>O2-30-11-601060000002053</t>
  </si>
  <si>
    <t>O23011602270000002011</t>
  </si>
  <si>
    <t>O2-30-11-603450000002038</t>
  </si>
  <si>
    <t>O2-30-11-601010000002144</t>
  </si>
  <si>
    <t>O23011601210000002012</t>
  </si>
  <si>
    <t>O23011602340000002008</t>
  </si>
  <si>
    <t>LEONARDO ALFONSO MOYA GUAJE</t>
  </si>
  <si>
    <t xml:space="preserve">DIANA CAROLINA DIAZ MUNEVAR </t>
  </si>
  <si>
    <t xml:space="preserve">MATEO ANDRES SANCHEZ ORTEGA </t>
  </si>
  <si>
    <t xml:space="preserve">RUBEN ALBEIRO PALENCIA RIVEROS </t>
  </si>
  <si>
    <t>DANNY JOEL CUBILLOS VELASQUEZ</t>
  </si>
  <si>
    <t>JHON JAIRO MONTAÑEZ MONROY</t>
  </si>
  <si>
    <t>MERY MARIA ROMERO MESTRE</t>
  </si>
  <si>
    <t>BRIGIT PAOLA CARDENAS SOTO</t>
  </si>
  <si>
    <t>JOSE RAUL PINILLA CHILLON</t>
  </si>
  <si>
    <t>LUIS BASILIO GUTIERREZ</t>
  </si>
  <si>
    <t xml:space="preserve">PAOLA DEL ROSARIO COLINA DIAZ </t>
  </si>
  <si>
    <t>CRISTIAN EDUARDO CHAVEZ SUAREZ</t>
  </si>
  <si>
    <t>CAROLINA REALPE MARTÍNEZ</t>
  </si>
  <si>
    <t>FERNANDO AUGUSTO GARCIA BEJARANO</t>
  </si>
  <si>
    <t xml:space="preserve">ANDRES CAMILO CARDENAS BRAVO </t>
  </si>
  <si>
    <t>JUAN DANIEL PAEZ RÁTIVA</t>
  </si>
  <si>
    <t>KAREN STPHANIE RODRIGUEZ SOSA</t>
  </si>
  <si>
    <t>PEDRO JESUS SANCHEZ MOLINA</t>
  </si>
  <si>
    <t xml:space="preserve">KAREN DAYANA RAMIREZ ORTEGON </t>
  </si>
  <si>
    <t>LINA MARIA PAEZ BOGOYA</t>
  </si>
  <si>
    <t xml:space="preserve">GINA PAOLA BARRERA CONDA </t>
  </si>
  <si>
    <t>JOZNAYTH LOPEZ BOHORQUEZ</t>
  </si>
  <si>
    <t>JHONATAN JARA APARICIO</t>
  </si>
  <si>
    <t>ALEXANDER AGUSTIN MOJICA CANCELADO</t>
  </si>
  <si>
    <t>ERIKA DANIELA CAMACHO ARCE</t>
  </si>
  <si>
    <t>MARITZA MILENA PEREZ</t>
  </si>
  <si>
    <t>MARIA PAULA PARDO VARGAS</t>
  </si>
  <si>
    <t>FERNEY SANTIAGO RODRIGUEZ FORERO</t>
  </si>
  <si>
    <t>CAROLINA CALDERON HENAO</t>
  </si>
  <si>
    <t>OSMAR FABIAN MORALES NOVOA</t>
  </si>
  <si>
    <t>KEVIN GIOVANNI OSPINA MARTINEZ</t>
  </si>
  <si>
    <t>JORGE SAMUEL RAMOS RAMIREZ</t>
  </si>
  <si>
    <t>DIANA PAOLA LOPEZ DUARTE</t>
  </si>
  <si>
    <t>YUDDY CECILIA PINILLA VELASQUEZ</t>
  </si>
  <si>
    <t>ALEXANDER ANGEL BOCANEGRA</t>
  </si>
  <si>
    <t>HERNAN DARIO BENEVIDES DEVIA</t>
  </si>
  <si>
    <t xml:space="preserve">DIANA MARIA GARZON </t>
  </si>
  <si>
    <t>NAYIBE RODRIGUEZ MARTÍNEZ</t>
  </si>
  <si>
    <t>ELKIN ANDRES MARTINEZ SALGADO</t>
  </si>
  <si>
    <t>DIANA MARCELA LEMOS NAVARRO</t>
  </si>
  <si>
    <t xml:space="preserve">FABIAN ARTURO ORTÍZ WILCHES </t>
  </si>
  <si>
    <t>ALEJANDRO LOPEZ VELASQUEZ</t>
  </si>
  <si>
    <t>YESSICA PAOLA BELTRAN ALVAREZ</t>
  </si>
  <si>
    <t>ANDRES SANTAMARIA MERCADO</t>
  </si>
  <si>
    <t>ALEJANDRO ROJAS RINCON</t>
  </si>
  <si>
    <t>LADY JOHANA BERRIO RODRÍGUEZ</t>
  </si>
  <si>
    <t>LUZ ESTRELLA ORTIZ CARDONA</t>
  </si>
  <si>
    <t>CRISTIAN MATEO MUÑOZ MUNEVAR</t>
  </si>
  <si>
    <t>KAREN JULIETH ROMERO HUERTAS</t>
  </si>
  <si>
    <t>MYRIAM OBANDO MARIN</t>
  </si>
  <si>
    <t>https://community.secop.gov.co/Public/Tendering/ContractNoticePhases/View?PPI=CO1.PPI.16547781&amp;isFromPublicArea=True&amp;isModal=False</t>
  </si>
  <si>
    <t xml:space="preserve">https://community.secop.gov.co/Public/Tendering/ContractNoticePhases/View?PPI=CO1.PPI.16613730&amp;isFromPublicArea=True&amp;isModal=False </t>
  </si>
  <si>
    <t>https://community.secop.gov.co/Public/Tendering/ContractNoticePhases/View?PPI=CO1.PPI.16586013&amp;isFromPublicArea=True&amp;isModal=False</t>
  </si>
  <si>
    <t>https://community.secop.gov.co/Public/Tendering/OpportunityDetail/Index?noticeUID=CO1.NTC.2526333&amp;isFromPublicArea=True&amp;isModal=False</t>
  </si>
  <si>
    <t xml:space="preserve">https://community.secop.gov.co/Public/Tendering/OpportunityDetail/Index?noticeUID=CO1.NTC.2526361&amp;isFromPublicArea=True&amp;isModal=False </t>
  </si>
  <si>
    <t>https://community.secop.gov.co/Public/Tendering/ContractNoticePhases/View?PPI=CO1.PPI.16583876&amp;isFromPublicArea=True&amp;isModal=False</t>
  </si>
  <si>
    <t xml:space="preserve">https://community.secop.gov.co/Public/Tendering/ContractNoticePhases/View?PPI=CO1.PPI.16636279&amp;isFromPublicArea=True&amp;isModal=False
</t>
  </si>
  <si>
    <t>https://community.secop.gov.co/Public/Tendering/ContractNoticePhases/View?PPI=CO1.PPI.16655399&amp;isFromPublicArea=True&amp;isModal=False</t>
  </si>
  <si>
    <t>https://community.secop.gov.co/Public/Tendering/OpportunityDetail/Index?noticeUID=CO1.NTC.2543523&amp;isFromPublicArea=True&amp;isModal=False</t>
  </si>
  <si>
    <t>https://community.secop.gov.co/Public/Tendering/ContractNoticePhases/View?PPI=CO1.PPI.16690158&amp;isFromPublicArea=True&amp;isModal=False</t>
  </si>
  <si>
    <t>https://community.secop.gov.co/Public/Tendering/ContractNoticePhases/View?PPI=CO1.PPI.16691345&amp;isFromPublicArea=True&amp;isModal=False</t>
  </si>
  <si>
    <t>https://community.secop.gov.co/Public/Tendering/ContractNoticePhases/View?PPI=CO1.PPI.16691048&amp;isFromPublicArea=True&amp;isModal=False</t>
  </si>
  <si>
    <t>https://community.secop.gov.co/Public/Tendering/ContractNoticePhases/View?PPI=CO1.PPI.16686397&amp;isFromPublicArea=True&amp;isModal=False</t>
  </si>
  <si>
    <t xml:space="preserve">https://community.secop.gov.co/Public/Tendering/ContractNoticePhases/View?PPI=CO1.PPI.16690355&amp;isFromPublicArea=True&amp;isModal=False
</t>
  </si>
  <si>
    <t>https://community.secop.gov.co/Public/Tendering/ContractNoticePhases/View?PPI=CO1.PPI.16673602&amp;isFromPublicArea=True&amp;isModal=False</t>
  </si>
  <si>
    <t>https://community.secop.gov.co/Public/Tendering/ContractNoticePhases/View?PPI=CO1.PPI.16662022&amp;isFromPublicArea=True&amp;isModal=False</t>
  </si>
  <si>
    <t>https://community.secop.gov.co/Public/Tendering/ContractNoticePhases/View?PPI=CO1.PPI.16732116&amp;isFromPublicArea=True&amp;isModal=False</t>
  </si>
  <si>
    <t xml:space="preserve">https://community.secop.gov.co/Public/Tendering/ContractNoticePhases/View?PPI=CO1.PPI.16661799&amp;isFromPublicArea=True&amp;isModal=False
</t>
  </si>
  <si>
    <t xml:space="preserve">https://community.secop.gov.co/Public/Tendering/ContractNoticePhases/View?PPI=CO1.PPI.16664848&amp;isFromPublicArea=True&amp;isModal=False
</t>
  </si>
  <si>
    <t>https://community.secop.gov.co/Public/Tendering/ContractNoticePhases/View?PPI=CO1.PPI.16738102&amp;isFromPublicArea=True&amp;isModal=False</t>
  </si>
  <si>
    <t>https://community.secop.gov.co/Public/Tendering/OpportunityDetail/Index?noticeUID=CO1.NTC.2565926&amp;isFromPublicArea=True&amp;isModal=False</t>
  </si>
  <si>
    <t>https://community.secop.gov.co/Public/Tendering/ContractNoticePhases/View?PPI=CO1.PPI.16744740&amp;isFromPublicArea=True&amp;isModal=False</t>
  </si>
  <si>
    <t>https://community.secop.gov.co/Public/Tendering/ContractNoticePhases/View?PPI=CO1.PPI.16744784&amp;isFromPublicArea=True&amp;isModal=False</t>
  </si>
  <si>
    <t>https://community.secop.gov.co/Public/Tendering/ContractNoticePhases/View?PPI=CO1.PPI.16746514&amp;isFromPublicArea=True&amp;isModal=False</t>
  </si>
  <si>
    <t>https://community.secop.gov.co/Public/Tendering/ContractNoticePhases/View?PPI=CO1.PPI.16746560&amp;isFromPublicArea=True&amp;isModal=False</t>
  </si>
  <si>
    <t>https://community.secop.gov.co/Public/Tendering/ContractNoticePhases/View?PPI=CO1.PPI.16677284&amp;isFromPublicArea=True&amp;isModal=False</t>
  </si>
  <si>
    <t>https://community.secop.gov.co/Public/Tendering/ContractNoticePhases/View?PPI=CO1.PPI.16760252&amp;isFromPublicArea=True&amp;isModal=False</t>
  </si>
  <si>
    <t>https://community.secop.gov.co/Public/Tendering/ContractNoticePhases/View?PPI=CO1.PPI.16781176&amp;isFromPublicArea=True&amp;isModal=False</t>
  </si>
  <si>
    <t>https://community.secop.gov.co/Public/Tendering/ContractNoticePhases/View?PPI=CO1.PPI.16781604&amp;isFromPublicArea=True&amp;isModal=False</t>
  </si>
  <si>
    <t>https://community.secop.gov.co/Public/Tendering/ContractNoticePhases/View?PPI=CO1.PPI.16779998&amp;isFromPublicArea=True&amp;isModal=False</t>
  </si>
  <si>
    <t>https://community.secop.gov.co/Public/Tendering/OpportunityDetail/Index?noticeUID=CO1.NTC.2594913&amp;isFromPublicArea=True&amp;isModal=False</t>
  </si>
  <si>
    <t>https://community.secop.gov.co/Public/Tendering/OpportunityDetail/Index?noticeUID=CO1.NTC.2594362&amp;isFromPublicArea=True&amp;isModal=False</t>
  </si>
  <si>
    <t>https://community.secop.gov.co/Public/Tendering/ContractNoticePhases/View?PPI=CO1.PPI.16812358&amp;isFromPublicArea=True&amp;isModal=False</t>
  </si>
  <si>
    <t>https://community.secop.gov.co/Public/Tendering/ContractNoticePhases/View?PPI=CO1.PPI.16814503&amp;isFromPublicArea=True&amp;isModal=False</t>
  </si>
  <si>
    <t xml:space="preserve">https://community.secop.gov.co/Public/Tendering/ContractNoticePhases/View?PPI=CO1.PPI.16814961&amp;isFromPublicArea=True&amp;isModal=False
</t>
  </si>
  <si>
    <t>https://community.secop.gov.co/Public/Tendering/OpportunityDetail/Index?noticeUID=CO1.NTC.2620393&amp;isFromPublicArea=True&amp;isModal=False</t>
  </si>
  <si>
    <t>https://community.secop.gov.co/Public/Tendering/ContractNoticePhases/View?PPI=CO1.PPI.16860232&amp;isFromPublicArea=True&amp;isModal=False</t>
  </si>
  <si>
    <t>https://community.secop.gov.co/Public/Tendering/ContractNoticePhases/View?PPI=CO1.PPI.16823590&amp;isFromPublicArea=True&amp;isModal=False</t>
  </si>
  <si>
    <t>https://community.secop.gov.co/Public/Tendering/OpportunityDetail/Index?noticeUID=CO1.NTC.2636491&amp;isFromPublicArea=True&amp;isModal=False</t>
  </si>
  <si>
    <t>https://community.secop.gov.co/Public/Tendering/OpportunityDetail/Index?noticeUID=CO1.NTC.2636563&amp;isFromPublicArea=True&amp;isModal=False</t>
  </si>
  <si>
    <t>https://community.secop.gov.co/Public/Tendering/ContractNoticePhases/View?PPI=CO1.PPI.16909051&amp;isFromPublicArea=True&amp;isModal=False</t>
  </si>
  <si>
    <t>https://community.secop.gov.co/Public/Tendering/ContractNoticePhases/View?PPI=CO1.PPI.16904047&amp;isFromPublicArea=True&amp;isModal=False</t>
  </si>
  <si>
    <t>https://community.secop.gov.co/Public/Tendering/OpportunityDetail/Index?noticeUID=CO1.NTC.2637750&amp;isFromPublicArea=True&amp;isModal=False</t>
  </si>
  <si>
    <t xml:space="preserve">https://community.secop.gov.co/Public/Tendering/ContractNoticePhases/View?PPI=CO1.PPI.16873794&amp;isFromPublicArea=True&amp;isModal=False </t>
  </si>
  <si>
    <t xml:space="preserve">https://community.secop.gov.co/Public/Tendering/ContractNoticePhases/View?PPI=CO1.PPI.16874824&amp;isFromPublicArea=True&amp;isModal=False </t>
  </si>
  <si>
    <t xml:space="preserve">https://community.secop.gov.co/Public/Tendering/ContractNoticePhases/View?PPI=CO1.PPI.16894106&amp;isFromPublicArea=True&amp;isModal=False </t>
  </si>
  <si>
    <t>https://community.secop.gov.co/Public/Tendering/OpportunityDetail/Index?noticeUID=CO1.NTC.2659990&amp;isFromPublicArea=True&amp;isModal=False</t>
  </si>
  <si>
    <t>https://community.secop.gov.co/Public/Tendering/ContractNoticePhases/View?PPI=CO1.PPI.16837367&amp;isFromPublicArea=True&amp;isModal=False</t>
  </si>
  <si>
    <t>https://community.secop.gov.co/Public/Tendering/ContractNoticePhases/View?PPI=CO1.PPI.16915789&amp;isFromPublicArea=True&amp;isModal=False</t>
  </si>
  <si>
    <t>https://community.secop.gov.co/Public/Tendering/ContractNoticePhases/View?PPI=CO1.PPI.16927696&amp;isFromPublicArea=True&amp;isModal=False</t>
  </si>
  <si>
    <t>https://community.secop.gov.co/Public/Tendering/ContractNoticePhases/View?PPI=CO1.PPI.16928822&amp;isFromPublicArea=True&amp;isModal=False</t>
  </si>
  <si>
    <t>https://community.secop.gov.co/Public/Tendering/ContractNoticePhases/View?PPI=CO1.PPI.16677275&amp;isFromPublicArea=True&amp;isModal=False</t>
  </si>
  <si>
    <t>https://community.secop.gov.co/Public/Tendering/ContractNoticePhases/View?PPI=CO1.PPI.16978223&amp;isFromPublicArea=True&amp;isModal=False</t>
  </si>
  <si>
    <t>https://community.secop.gov.co/Public/Tendering/ContractNoticePhases/View?PPI=CO1.PPI.16815486&amp;isFromPublicArea=True&amp;isModal=False</t>
  </si>
  <si>
    <t>https://community.secop.gov.co/Public/Tendering/ContractNoticePhases/View?PPI=CO1.PPI.16815750&amp;isFromPublicArea=True&amp;isModal=False</t>
  </si>
  <si>
    <t>https://community.secop.gov.co/Public/Tendering/ContractNoticePhases/View?PPI=CO1.PPI.16951365&amp;isFromPublicArea=True&amp;isModal=False</t>
  </si>
  <si>
    <t xml:space="preserve">https://community.secop.gov.co/Public/Tendering/ContractNoticePhases/View?PPI=CO1.PPI.17087350&amp;isFromPublicArea=True&amp;isModal=False
</t>
  </si>
  <si>
    <t xml:space="preserve">https://community.secop.gov.co/Public/Tendering/OpportunityDetail/Index?noticeUID=CO1.NTC.2726316&amp;isFromPublicArea=True&amp;isModal=False
</t>
  </si>
  <si>
    <t xml:space="preserve">https://community.secop.gov.co/Public/Tendering/OpportunityDetail/Index?noticeUID=CO1.NTC.2722282&amp;isFromPublicArea=True&amp;isModal=False
</t>
  </si>
  <si>
    <t xml:space="preserve">https://community.secop.gov.co/Public/Tendering/OpportunityDetail/Index?noticeUID=CO1.NTC.2725428&amp;isFromPublicArea=True&amp;isModal=False
</t>
  </si>
  <si>
    <t>https://community.secop.gov.co/Public/Tendering/OpportunityDetail/Index?noticeUID=CO1.NTC.2727367&amp;isFromPublicArea=True&amp;isModal=False</t>
  </si>
  <si>
    <t xml:space="preserve">https://community.secop.gov.co/Public/Tendering/OpportunityDetail/Index?noticeUID=CO1.NTC.2727469&amp;isFromPublicArea=True&amp;isModal=False
</t>
  </si>
  <si>
    <t>https://community.secop.gov.co/Public/Tendering/ContractNoticePhases/View?PPI=CO1.PPI.17123817&amp;isFromPublicArea=True&amp;isModal=False</t>
  </si>
  <si>
    <t>https://community.secop.gov.co/Public/Tendering/ContractNoticePhases/View?PPI=CO1.PPI.16746543&amp;isFromPublicArea=True&amp;isModal=False</t>
  </si>
  <si>
    <t>https://community.secop.gov.co/Public/Tendering/ContractNoticePhases/View?PPI=CO1.PPI.17123256&amp;isFromPublicArea=True&amp;isModal=False</t>
  </si>
  <si>
    <t xml:space="preserve">https://community.secop.gov.co/Public/Tendering/OpportunityDetail/Index?noticeUID=CO1.NTC.2727486&amp;isFromPublicArea=True&amp;isModal=False
</t>
  </si>
  <si>
    <t>https://community.secop.gov.co/Public/Tendering/ContractNoticePhases/View?PPI=CO1.PPI.17136785&amp;isFromPublicArea=True&amp;isModal=False</t>
  </si>
  <si>
    <t xml:space="preserve">https://community.secop.gov.co/Public/Tendering/OpportunityDetail/Index?noticeUID=CO1.NTC.2726342&amp;isFromPublicArea=True&amp;isModal=False
</t>
  </si>
  <si>
    <t>https://community.secop.gov.co/Public/Tendering/OpportunityDetail/Index?noticeUID=CO1.NTC.2726694&amp;isFromPublicArea=True&amp;isModal=False</t>
  </si>
  <si>
    <t xml:space="preserve">https://community.secop.gov.co/Public/Tendering/ContractNoticePhases/View?PPI=CO1.PPI.17164711&amp;isFromPublicArea=True&amp;isModal=False
</t>
  </si>
  <si>
    <t>https://community.secop.gov.co/Public/Tendering/ContractNoticePhases/View?PPI=CO1.PPI.17121137&amp;isFromPublicArea=True&amp;isModal=False</t>
  </si>
  <si>
    <t xml:space="preserve">https://community.secop.gov.co/Public/Tendering/OpportunityDetail/Index?noticeUID=CO1.NTC.2763663&amp;isFromPublicArea=True&amp;isModal=False
</t>
  </si>
  <si>
    <t xml:space="preserve">https://community.secop.gov.co/Public/Tendering/ContractNoticePhases/View?PPI=CO1.PPI.17264532&amp;isFromPublicArea=True&amp;isModal=False
</t>
  </si>
  <si>
    <t>https://community.secop.gov.co/Public/Tendering/OpportunityDetail/Index?noticeUID=CO1.NTC.2782827&amp;isFromPublicArea=True&amp;isModal=False</t>
  </si>
  <si>
    <t>https://community.secop.gov.co/Public/Tendering/ContractNoticePhases/View?PPI=CO1.PPI.17213306&amp;isFromPublicArea=True&amp;isModal=False</t>
  </si>
  <si>
    <t>https://community.secop.gov.co/Public/Tendering/ContractNoticePhases/View?PPI=CO1.PPI.17340880&amp;isFromPublicArea=True&amp;isModal=False</t>
  </si>
  <si>
    <t>https://community.secop.gov.co/Public/Tendering/ContractNoticePhases/View?PPI=CO1.PPI.16669646&amp;isFromPublicArea=True&amp;isModal=False</t>
  </si>
  <si>
    <t>https://community.secop.gov.co/Public/Tendering/ContractNoticePhases/View?PPI=CO1.PPI.16760620&amp;isFromPublicArea=True&amp;isModal=False</t>
  </si>
  <si>
    <t>https://community.secop.gov.co/Public/Tendering/ContractNoticePhases/View?PPI=CO1.PPI.16782010&amp;isFromPublicArea=True&amp;isModal=False</t>
  </si>
  <si>
    <t>https://community.secop.gov.co/Public/Tendering/ContractNoticePhases/View?PPI=CO1.PPI.16775271&amp;isFromPublicArea=True&amp;isModal=False</t>
  </si>
  <si>
    <t>KAY DILAY MOSCOSO JIMÉNEZ</t>
  </si>
  <si>
    <t>OC 82571</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</si>
  <si>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</si>
  <si>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</si>
  <si>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</si>
  <si>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</si>
  <si>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</si>
  <si>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</si>
  <si>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</si>
  <si>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</si>
  <si>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</si>
  <si>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</si>
  <si>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</si>
  <si>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</si>
  <si>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</si>
  <si>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</si>
  <si>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</si>
  <si>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</si>
  <si>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</si>
  <si>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</si>
  <si>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</si>
  <si>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</si>
  <si>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</si>
  <si>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</si>
  <si>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</si>
  <si>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</si>
  <si>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 xml:space="preserve">JENNY VIVIANA POVEDA CORREDOR CEDIDO A LUIS FERNANDO MENDEZ AVILA </t>
  </si>
  <si>
    <t>FDLBU-MC-219-2022</t>
  </si>
  <si>
    <t>FDLBU-CD-223-2022</t>
  </si>
  <si>
    <t>FDLBU-CD-224-2022</t>
  </si>
  <si>
    <t xml:space="preserve">FDLBU-CD-225-2022 </t>
  </si>
  <si>
    <t>PRESTAR SERVICIOS PROFESIONALES AL ÁREA DE GESTIÓN DEL DESARROLLO LOCAL, EN LA REVISIÓN DE LOS PROCESOS RELACIONADOS CON LA ADQUISICIÓN DE BIENES Y SERVICIOS Y ATENDER LOS ASUNTOS JURÍDICOS REQUERIDOS EN EL DESARROLLO DE LA GESTIÓN CONTRACTUAL DEL FDLBU, DE CONFORMIDAD CON LA NORMATIVIDAD VIGENTE</t>
  </si>
  <si>
    <t>CONTRATAR EL SEGURO VIDA GRUPO PARALOS EDILES DEL FONDO DE DESARROLLO LOCAL DE BARRIOS UNIDOS</t>
  </si>
  <si>
    <t>O212020200701030102713
11</t>
  </si>
  <si>
    <t>860.009.174-4</t>
  </si>
  <si>
    <t>SEGUROS DEL ESTADO S.A.</t>
  </si>
  <si>
    <t>DIEGO ARMANDO CORONEL AVENDAÑO</t>
  </si>
  <si>
    <t>JOSE RAFAEL MORENO RODRIGUEZ</t>
  </si>
  <si>
    <t>MANUEL JOHN CUBILLOS PARDO</t>
  </si>
  <si>
    <t>https://community.secop.gov.co/Public/Tendering/ContractNoticePhases/View?PPI=CO1.PPI.19220251&amp;isFromPublicArea=True&amp;isModal=False</t>
  </si>
  <si>
    <t>https://community.secop.gov.co/Public/Tendering/ContractNoticePhases/View?PPI=CO1.PPI.19579900&amp;isFromPublicArea=True&amp;isModal=False</t>
  </si>
  <si>
    <t>https://community.secop.gov.co/Public/Tendering/ContractNoticePhases/View?PPI=CO1.PPI.19607487&amp;isFromPublicArea=True&amp;isModal=False</t>
  </si>
  <si>
    <t>https://community.secop.gov.co/Public/Tendering/ContractNoticePhases/View?PPI=CO1.PPI.19794042&amp;isFromPublicArea=True&amp;isModal=False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</si>
  <si>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</si>
  <si>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</si>
  <si>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</si>
  <si>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</si>
  <si>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</si>
  <si>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</si>
  <si>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</si>
  <si>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FDLBU-CD- 233-2022</t>
  </si>
  <si>
    <t>FDLBU-CD- 234-2022</t>
  </si>
  <si>
    <t>FDLBU-SAMC-220-2022</t>
  </si>
  <si>
    <t>FDLBU-CD-232-2022</t>
  </si>
  <si>
    <t>FDLBU-SAMC-221-2022</t>
  </si>
  <si>
    <t>FDLBU- CD-236-2022</t>
  </si>
  <si>
    <t>FDLBU-CD-230-2022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</si>
  <si>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</si>
  <si>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</si>
  <si>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PRESTAR SERVICIOS DE APOYO TÉCNICO AL
ÁREA DE GESTIÓN DEL DESARROLLO ADMINISTRATIVA Y FINANCIERA EN LAS ACTIVIDADES REFERENTES AL
CUMPLIMIENTO DE LAS METAS DEL PLAN DE DESARROLLO LOCAL Y LAS RESPUESTAS A TRAVÉS DEL
APLICATIVO ORFEO</t>
  </si>
  <si>
    <t>PRESTAR LOS SERVICIOS A MONTO AGOTABLE PARA REALIZAR LAS ACTIVIDADES NECESARIAS PARA BRIGADAS MÉDICO VETERINARIAS, URGENCIAS Y ESTERILIZACIONES EN LA LOCALIDAD DE BARRIOS UNIDOS EN EL MARCO DEL PROYECTO 2008 DE NIRVANA”.</t>
  </si>
  <si>
    <t>PRESTAR SERVICIOS DE APOYO ASISTENCIAL AL
ÁREA DE GESTIÓN DEL DESARROLLO ADMINISTRATIVA Y FINANCIERA EN LAS ACTIVIDADES DE PLANEACIÓN
REFERENTES AL CUMPLIMIENTO DE LA META DE MANTENIMIENTO DEL ESPACIO PÚBLICO PARA LA VIGENCIA
2022</t>
  </si>
  <si>
    <t>PRESTAR LOS SERVICIOS DE OPERADOR LOGÍSTICO PARA REALIZAR LA PLANEACIÓN, ORGANIZACIÓN, DESARROLLO, SEGUIMIENTO Y EVALUACIÓN DE LAS ACTIVIDADES DEPORTIVAS Y RECREATIVAS DE LA LOCALIDAD DE BARRIOS UNIDOS, EN EL MARCO DEL PROYECTO 2044 “DEPORTE Y RECREACIÓN PARA EL DESARROLLO SOCIAL</t>
  </si>
  <si>
    <t>PRESTACIÓN DEL SERVICIO DE MENSAJERİA EXPRESA PARA LA ALCALDİA LOCAL DE BARRIOS UNIDOS INCLUIDOS IN-HOUSE Y MOTORIZADO</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</si>
  <si>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</si>
  <si>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</si>
  <si>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</si>
  <si>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</si>
  <si>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901.039.835-0</t>
  </si>
  <si>
    <t>900.582.854-4</t>
  </si>
  <si>
    <t>900.062.917-9</t>
  </si>
  <si>
    <t>901508361-4</t>
  </si>
  <si>
    <t>CONSORCIO LUZIANA 2022 BARRIOS UNIDOS</t>
  </si>
  <si>
    <t xml:space="preserve">LAURA CATALINA CASTAÑEDA </t>
  </si>
  <si>
    <t>MIGUEL ANGEL NIETO CRUZ</t>
  </si>
  <si>
    <t>IMPECOS SAS</t>
  </si>
  <si>
    <t>MICHAEL STYVEN MUÑOZ ROJAS</t>
  </si>
  <si>
    <t>LOGÍSTICA Y GESTIÓN DE NEGOCIOS S.A.S.</t>
  </si>
  <si>
    <t>LEIDY LORENA CUERVO GONZALEZ</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</si>
  <si>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</si>
  <si>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</si>
  <si>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</si>
  <si>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https://community.secop.gov.co/Public/Tendering/ContractNoticePhases/View?PPI=CO1.PPI.20079811&amp;isFromPublicArea=True&amp;isModal=False</t>
  </si>
  <si>
    <t>https://community.secop.gov.co/Public/Tendering/ContractNoticePhases/View?PPI=CO1.PPI.20079948&amp;isFromPublicArea=True&amp;isModal=False</t>
  </si>
  <si>
    <t>https://community.secop.gov.co/Public/Tendering/ContractNoticePhases/View?PPI=CO1.PPI.19257260&amp;isFromPublicArea=True&amp;isModal=False</t>
  </si>
  <si>
    <t>https://community.secop.gov.co/Public/Tendering/ContractNoticePhases/View?PPI=CO1.PPI.20109049&amp;isFromPublicArea=True&amp;isModal=False</t>
  </si>
  <si>
    <t>https://community.secop.gov.co/Public/Tendering/OpportunityDetail/Index?noticeUID=CO1.NTC.3081432&amp;isFromPublicArea=True&amp;isModal=False</t>
  </si>
  <si>
    <t>https://community.secop.gov.co/Public/Tendering/ContractNoticePhases/View?PPI=CO1.PPI.20109220&amp;isFromPublicArea=True&amp;isModal=False</t>
  </si>
  <si>
    <t>https://community.secop.gov.co/Public/Tendering/ContractNoticePhases/View?PPI=CO1.PPI.20033181&amp;isFromPublicArea=True&amp;isModal=False</t>
  </si>
  <si>
    <t>https://community.secop.gov.co/Public/Tendering/OpportunityDetail/Index?noticeUID=CO1.NTC.3196359&amp;isFromPublicArea=True&amp;isModal=False</t>
  </si>
  <si>
    <t>SONIA MURCIA NOSSA CEDIO A JUAN CARLOS CRUZ</t>
  </si>
  <si>
    <t>RICARDO JAVIER GALINDO MIER CEDIO A SONIA MURCIA</t>
  </si>
  <si>
    <t>FDLBU-CD -237-2022</t>
  </si>
  <si>
    <t>FDLBU-CD-245-2022</t>
  </si>
  <si>
    <t>FDLBU-CD-246-2022</t>
  </si>
  <si>
    <t>FDLBU-CD-247-2022</t>
  </si>
  <si>
    <t>FDLBU-CD-248-2022</t>
  </si>
  <si>
    <t>FDLBU-LP-222-2022</t>
  </si>
  <si>
    <t>FDLBU-CD-249-2022</t>
  </si>
  <si>
    <t>FDLBU-CD-252-2022</t>
  </si>
  <si>
    <t>FDLBU-CD-254-2022</t>
  </si>
  <si>
    <t>FDLBU-CD-256-2022</t>
  </si>
  <si>
    <t>FDLBU-CD-255-2022</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</si>
  <si>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</si>
  <si>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PARA APOYAR LA IMPLEMENTACIÓN Y
SEGUIMIENTO DE LOS COMPONENTES DIRIGIDOS AL CUMPLIMIENTO DE LA META DEL PROYECTO 2008
NIRVANA</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</si>
  <si>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</si>
  <si>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PRESTACIÓN DE SERVICIOS PARA LA REALIZACIÓN DE LAS ACTIVIDADES DE ORIENTACIÓN FAMILIAR, PROMOCIÓN DEL BUEN TRATO Y PREVENCIÓN DE LA VIOLENCIA INTRAFAMILIAR EN LA LOCALIDAD DE BARRIOS UNIDOS EN EL MARCO DEL PROYECTO 2053 DE BUEN TRATO</t>
  </si>
  <si>
    <t>PRESTAR SERVICIOS DE APOYO ASISTENCIAL AL ÁREA DE GESTIÓN DEL DESARROLLO ADMINISTRATIVA Y FINANCIERA PARA APOYAR LA IMPLEMENTACIÓN Y SEGUIMIENTO DE LOS COMPONENTES DIRIGIDOS AL CUMPLIMIENTO DE LA META DEL PROYECTO 2008 NIRVANA de acuerdo con lo contemplado en el(los) proyecto(s) 2008 --- NIRVANA.</t>
  </si>
  <si>
    <t>ALCALDÍA DE BARRIOS UNIDOS para PRESTAR SERVICIOS DE APOYO ASISTENCIAL AL ÁREA DE GESTIÓN DEL DESARROLLO ADMINISTRATIVA Y FINANCIERA PARA APOYAR LA IMPLEMENTACIÓN Y SEGUIMIENTO DE LOS COMPONENTES DIRIGIDOS AL CUMPLIMIENTO DE LA META DEL PROYECTO 2008 NIRVANA</t>
  </si>
  <si>
    <t>PRESTAR SERVICIOS PROFESIONALES AL ÁREA DE GESTIÓN DEL DESARROLLO ADMINISTRATIVA Y FINANCIERA PARA APOYAR LA PROMOCIÓN, DIVULGACIÓN Y POSICIONAMIENTO DEL PROYECTO EDUCACIÓN PARA DECIDIR SUS LOGROS Y RESULTADOS.</t>
  </si>
  <si>
    <t>O23011601060000002053</t>
  </si>
  <si>
    <t>830.123.782-0</t>
  </si>
  <si>
    <t>NESTOR YESID SECHAGUA CASTILLO</t>
  </si>
  <si>
    <t>DIANA PATRICIA ABRIL CORTES</t>
  </si>
  <si>
    <t>MARIA FERNANDA PUENTES CORTES</t>
  </si>
  <si>
    <t>MELANIE TATIANA BAYONA PABA</t>
  </si>
  <si>
    <t>CLAUDIA STEPHANIA MICHELSEN</t>
  </si>
  <si>
    <t>FUNDACIÓN XIXA</t>
  </si>
  <si>
    <t>GIZZEL AMPARO RODRIGUEZ RAMOS</t>
  </si>
  <si>
    <t xml:space="preserve">MARIA EDILMA CASTILLO CONTRERAS </t>
  </si>
  <si>
    <t>ANDRES PORTILLA</t>
  </si>
  <si>
    <t>KAREN ROCIO GONZALEZ</t>
  </si>
  <si>
    <t>SALOME VEGA MEJIA</t>
  </si>
  <si>
    <t>https://community.secop.gov.co/Public/Tendering/ContractNoticePhases/View?PPI=CO1.PPI.20284078&amp;isFromPublicArea=True&amp;isModal=False</t>
  </si>
  <si>
    <t>https://community.secop.gov.co/Public/Tendering/ContractNoticePhases/View?PPI=CO1.PPI.20344383&amp;isFromPublicArea=True&amp;isModal=False</t>
  </si>
  <si>
    <t>https://community.secop.gov.co/Public/Tendering/ContractNoticePhases/View?PPI=CO1.PPI.20345125&amp;isFromPublicArea=True&amp;isModal=False</t>
  </si>
  <si>
    <t>https://community.secop.gov.co/Public/Tendering/ContractNoticePhases/View?PPI=CO1.PPI.20449234&amp;isFromPublicArea=True&amp;isModal=False</t>
  </si>
  <si>
    <t>https://community.secop.gov.co/Public/Tendering/ContractNoticePhases/View?PPI=CO1.PPI.20474393&amp;isFromPublicArea=True&amp;isModal=False</t>
  </si>
  <si>
    <t xml:space="preserve">https://community.secop.gov.co/Public/Tendering/ContractNoticePhases/View?PPI=CO1.PPI.19257767&amp;isFromPublicArea=True&amp;isModal=False
</t>
  </si>
  <si>
    <t>https://community.secop.gov.co/Public/Tendering/ContractNoticePhases/View?PPI=CO1.PPI.20509202&amp;isFromPublicArea=True&amp;isModal=False</t>
  </si>
  <si>
    <t>https://community.secop.gov.co/Public/Tendering/ContractNoticePhases/View?PPI=CO1.PPI.20557651&amp;isFromPublicArea=True&amp;isModal=False</t>
  </si>
  <si>
    <t>https://community.secop.gov.co/Public/Tendering/ContractNoticePhases/View?PPI=CO1.PPI.20576214&amp;isFromPublicArea=True&amp;isModal=False</t>
  </si>
  <si>
    <t>https://community.secop.gov.co/Public/Tendering/ContractNoticePhases/View?PPI=CO1.PPI.20583476&amp;isFromPublicArea=True&amp;isModal=False</t>
  </si>
  <si>
    <t>https://community.secop.gov.co/Public/Tendering/ContractNoticePhases/View?PPI=CO1.PPI.20593504&amp;isFromPublicArea=True&amp;isModal=False</t>
  </si>
  <si>
    <t>PORCENTAJE DE EJECUCIÓN</t>
  </si>
  <si>
    <t>RECURSOS TOTALES DESEMBOLSADOS O PAGADOS</t>
  </si>
  <si>
    <t>RECURSOS PENDIENTES DE EJECUTAR</t>
  </si>
  <si>
    <t>OC 913042022</t>
  </si>
  <si>
    <t>OBSERVACIONES</t>
  </si>
  <si>
    <t>En razón de la suspensión, cambia la fecha de terminación inicialmente pactada</t>
  </si>
  <si>
    <t>001-2022</t>
  </si>
  <si>
    <t>002-2022</t>
  </si>
  <si>
    <t>004-2022</t>
  </si>
  <si>
    <t>005-2022</t>
  </si>
  <si>
    <t>006-2022</t>
  </si>
  <si>
    <t>008-2022</t>
  </si>
  <si>
    <t>011-2022</t>
  </si>
  <si>
    <t>017-2022</t>
  </si>
  <si>
    <t>019-2022</t>
  </si>
  <si>
    <t>020-2022</t>
  </si>
  <si>
    <t>021-2022</t>
  </si>
  <si>
    <t>025-2022</t>
  </si>
  <si>
    <t>030-2022</t>
  </si>
  <si>
    <t>032-2022</t>
  </si>
  <si>
    <t>033-2022</t>
  </si>
  <si>
    <t>035-2022</t>
  </si>
  <si>
    <t>039-2022</t>
  </si>
  <si>
    <t>044-2022</t>
  </si>
  <si>
    <t>049-2022</t>
  </si>
  <si>
    <t>053-2022</t>
  </si>
  <si>
    <t>056-2022</t>
  </si>
  <si>
    <t>062-2022</t>
  </si>
  <si>
    <t>063-2022</t>
  </si>
  <si>
    <t>064-2022</t>
  </si>
  <si>
    <t>066-2022</t>
  </si>
  <si>
    <t>068-2022</t>
  </si>
  <si>
    <t>071-2022</t>
  </si>
  <si>
    <t>074-2022</t>
  </si>
  <si>
    <t>075-2022</t>
  </si>
  <si>
    <t>078-2022</t>
  </si>
  <si>
    <t>081-2022</t>
  </si>
  <si>
    <t>082-2022</t>
  </si>
  <si>
    <t>084-2022</t>
  </si>
  <si>
    <t>085-2022</t>
  </si>
  <si>
    <t>097-2022</t>
  </si>
  <si>
    <t>098-2022</t>
  </si>
  <si>
    <t>104-2022</t>
  </si>
  <si>
    <t>108-2022</t>
  </si>
  <si>
    <t>110-2022</t>
  </si>
  <si>
    <t>115-2022</t>
  </si>
  <si>
    <t>119-2022</t>
  </si>
  <si>
    <t>122-2022</t>
  </si>
  <si>
    <t>123-2022</t>
  </si>
  <si>
    <t>124-2022</t>
  </si>
  <si>
    <t>125-2022</t>
  </si>
  <si>
    <t>128-2022</t>
  </si>
  <si>
    <t>129-2022</t>
  </si>
  <si>
    <t>130-2022</t>
  </si>
  <si>
    <t>133-2022</t>
  </si>
  <si>
    <t>134-2022</t>
  </si>
  <si>
    <t>135-2022</t>
  </si>
  <si>
    <t>139-2022</t>
  </si>
  <si>
    <t>140-2022</t>
  </si>
  <si>
    <t>141-2022</t>
  </si>
  <si>
    <t>143-2022</t>
  </si>
  <si>
    <t>147-2022</t>
  </si>
  <si>
    <t>148-2022</t>
  </si>
  <si>
    <t>149-2022</t>
  </si>
  <si>
    <t>150-2022</t>
  </si>
  <si>
    <t>151-2022</t>
  </si>
  <si>
    <t>157-2022</t>
  </si>
  <si>
    <t>158-2022</t>
  </si>
  <si>
    <t>159-2022</t>
  </si>
  <si>
    <t>162-2022</t>
  </si>
  <si>
    <t>163-2022</t>
  </si>
  <si>
    <t>166-2022</t>
  </si>
  <si>
    <t>169-2022</t>
  </si>
  <si>
    <t>170-2022</t>
  </si>
  <si>
    <t>171-2022</t>
  </si>
  <si>
    <t>173-2022</t>
  </si>
  <si>
    <t>175-2022</t>
  </si>
  <si>
    <t>179-2022</t>
  </si>
  <si>
    <t>180-2022</t>
  </si>
  <si>
    <t>181-2022</t>
  </si>
  <si>
    <t>192-2022</t>
  </si>
  <si>
    <t>200-2022</t>
  </si>
  <si>
    <t>203-2022</t>
  </si>
  <si>
    <t>204-2022</t>
  </si>
  <si>
    <t>210-2022</t>
  </si>
  <si>
    <t>208-2022</t>
  </si>
  <si>
    <t>211-2022</t>
  </si>
  <si>
    <t>447-2022</t>
  </si>
  <si>
    <t>214-2022</t>
  </si>
  <si>
    <t>215-2022</t>
  </si>
  <si>
    <t>OC 84870-2022</t>
  </si>
  <si>
    <t>216-2022</t>
  </si>
  <si>
    <t>217-2022</t>
  </si>
  <si>
    <t>219-2022</t>
  </si>
  <si>
    <t>220-2022</t>
  </si>
  <si>
    <t>221-2022</t>
  </si>
  <si>
    <t>222-2022</t>
  </si>
  <si>
    <t>223-2022</t>
  </si>
  <si>
    <t>224-2022</t>
  </si>
  <si>
    <t>225-2022</t>
  </si>
  <si>
    <t>229-2022</t>
  </si>
  <si>
    <t>234-2022</t>
  </si>
  <si>
    <t>233-2022</t>
  </si>
  <si>
    <t>235-2022</t>
  </si>
  <si>
    <t>237-2022</t>
  </si>
  <si>
    <t>238-2022</t>
  </si>
  <si>
    <t>244-2022</t>
  </si>
  <si>
    <t>246-2022</t>
  </si>
  <si>
    <t>243-2022</t>
  </si>
  <si>
    <t>202-2022</t>
  </si>
  <si>
    <t>231-2022</t>
  </si>
  <si>
    <t>239-2022</t>
  </si>
  <si>
    <t>249-2022</t>
  </si>
  <si>
    <t>250-2022</t>
  </si>
  <si>
    <t>251-2022</t>
  </si>
  <si>
    <t>253-2022</t>
  </si>
  <si>
    <t>254-2022</t>
  </si>
  <si>
    <t>255-2022</t>
  </si>
  <si>
    <t>OFIBEST SAS</t>
  </si>
  <si>
    <t>PROGAMA DE LAS NACIONES UNIDAS PARA EL DESARROLLO - PNUD</t>
  </si>
  <si>
    <t>PROGRAMA DE LAS NACIONES UNIDAS PARA EL DESARROLLO - PNUD</t>
  </si>
  <si>
    <t>UNIVERSIDAD NACIONAL</t>
  </si>
  <si>
    <t>UNIÓN TEMPORAL PROSEGUROS - SANTIAGOVELEZ FDLBU-CMA-227-2022</t>
  </si>
  <si>
    <t>FDLBU-SAMC-228-2022</t>
  </si>
  <si>
    <t>FDLBU-CMA-227-2022</t>
  </si>
  <si>
    <t>FDLBU-CD- 266-2022</t>
  </si>
  <si>
    <t>FDLBU-CD-264-2022</t>
  </si>
  <si>
    <t>FDLBU-CD-265-2022</t>
  </si>
  <si>
    <t>PRESTAR SERVICIOS A MONTO AGOTABLE DE LOS INSUMOS NECESARIOS PARA EL DESARROLLO DE LAS ACTIVIDADES PARA LA PREVENCIÓN DEL FEMINICIDIO Y LA VIOLENCIA CONTRA LAS MUJERES EN EL MARCO DEL PROYECTO 2057 “YULIANA SAMBONI”</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</si>
  <si>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</si>
  <si>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</si>
  <si>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AUNAR ESFUERZOS TÉCNICOS, JURÍDICOS,ADMINISTRATIVOS Y FINANCIEROS ENTRE EL PROGRAMA DE LAS NACIONES UNIDASPARA EL DESARROLLO Y EL FONDO DE DESARROLLO LOCAL DE BARRIOS UNIDOS PARAFORTALECER LA CONSTRUCCIÓN DE LA CIUDADANÍA Y EL DESARROLLO DECAPACIDADES PARA EL EJERCICIO DE LOS DERECHOS DE LAS MUJERES EN LALOCALIDAD DE BARRIOS UNIDOS EN EL MARCO DEL PROYECTO 2057 – YULIANA SAMBONÍ</t>
  </si>
  <si>
    <t>PRESTAR SERVICIOS PROFESIONALES AL ÁREA DE GESTIÓN DEL DESARROLLO LOCAL PARA APOYAR LAS ACTIVIDADES DE CONTRATACIÓN EN LO REFERENTE A ELABORACIÓN DE REPORTES Y RESPUESTAS A ORGANISMOS Y ENTES DE CONTROL Y REALIZAR SEGUIMIENTO A LOS PROCESOS ADELANTADOS POR EL FDLBU EN LAS DIFERENTES PLATAFORMAS.</t>
  </si>
  <si>
    <t>DESARROLLAR ASPECTOS TÉCNICOS, FINANCIEROS Y
ADMINISTRATIVOS PARA REALIZAR LA IMPLEMENTACIÓN DE
PROCESOS COMUNITARIOS DE EDUCACIÓN AMBIENTAL –
PROCEDA EN LA LOCALIDAD DE BARRIOS UNIDOS EN EL
MARCO DEL PROYECTO DE INVERSIÓN 2011</t>
  </si>
  <si>
    <t>FDLBU-RE-258-2022</t>
  </si>
  <si>
    <t xml:space="preserve">FDLBU-RE-259-2022 </t>
  </si>
  <si>
    <t>Convenio de Cooperación Internacional (Régimen Especial)</t>
  </si>
  <si>
    <t>N/A</t>
  </si>
  <si>
    <t>900.350.133-7</t>
  </si>
  <si>
    <t>901.644.509-9</t>
  </si>
  <si>
    <t>800.091.076-0</t>
  </si>
  <si>
    <t>899.999.063-3</t>
  </si>
  <si>
    <t xml:space="preserve">https://community.secop.gov.co/Public/Tendering/ContractNoticePhases/View?PPI=CO1.PPI.20031743&amp;isFromPublicArea=True&amp;isModal=False
</t>
  </si>
  <si>
    <t>https://community.secop.gov.co/Public/Tendering/ContractNoticePhases/View?PPI=CO1.PPI.20097251&amp;isFromPublicArea=True&amp;isModal=False</t>
  </si>
  <si>
    <t>https://community.secop.gov.co/Public/Tendering/ContractNoticePhases/View?PPI=CO1.PPI.20608459&amp;isFromPublicArea=True&amp;isModal=False</t>
  </si>
  <si>
    <t>https://community.secop.gov.co/Public/Tendering/ContractNoticePhases/View?PPI=CO1.PPI.20608855&amp;isFromPublicArea=True&amp;isModal=False</t>
  </si>
  <si>
    <t>https://community.secop.gov.co/Public/Tendering/ContractNoticePhases/View?PPI=CO1.PPI.21206302&amp;isFromPublicArea=True&amp;isModal=False</t>
  </si>
  <si>
    <t>https://community.secop.gov.co/Public/Tendering/ContractNoticePhases/View?PPI=CO1.PPI.21174870&amp;isFromPublicArea=True&amp;isModal=False</t>
  </si>
  <si>
    <t>https://community.secop.gov.co/Public/Tendering/ContractNoticePhases/View?PPI=CO1.PPI.21220850&amp;isFromPublicArea=True&amp;isModal=False</t>
  </si>
  <si>
    <t>241-2022</t>
  </si>
  <si>
    <t>248-2022</t>
  </si>
  <si>
    <t>257-2022</t>
  </si>
  <si>
    <t>259-2022</t>
  </si>
  <si>
    <t>260-2022</t>
  </si>
  <si>
    <t>261-2022</t>
  </si>
  <si>
    <t>262-2022</t>
  </si>
  <si>
    <t>263-2022</t>
  </si>
  <si>
    <t>264-2022</t>
  </si>
  <si>
    <t>266-2022</t>
  </si>
  <si>
    <t>270-2022</t>
  </si>
  <si>
    <t>FDLBU-LP-229-2022</t>
  </si>
  <si>
    <t>FDLBU-CD-270-2022</t>
  </si>
  <si>
    <t>FDLBU-MC-261-2022</t>
  </si>
  <si>
    <t>FDLBU-MC-262-2022</t>
  </si>
  <si>
    <t>FDLBU-MC-263-2022</t>
  </si>
  <si>
    <t>FDLBU-CD-273-2022</t>
  </si>
  <si>
    <t>FDLBU-MC-271-2022</t>
  </si>
  <si>
    <t>FDLBU- CD-278-2022</t>
  </si>
  <si>
    <t>FDLBU-CD-281-2022</t>
  </si>
  <si>
    <t>PRESTAR LOS SERVICIOS DE OPERADOR LOGÍSTICO PARA REALIZAR LOS ACUERDOS NECESARIOS QUE PROMUEVAN LA FORMALIZACIÓN DE LOS VENDEDORES INFORMALES DE LA LOCALIDAD DE BARRIOS UNIDOS EN EL MARCO DEL PROYECTO 2038 ACUERDOS EN COMUNIDAD</t>
  </si>
  <si>
    <t>PRESTAR SERVICIOS PROFESIONALES AL ÁREA DE GESTIÓN DEL DESARROLLO ADMINISTRATIVA Y FINANCIERA PARA APOYAR LA IMPLEMENTACIÓN Y SEGUIMIENTO DE LOS PROYECTOS Y CONTRATOS SUSCRITOS POR EL FDLBU DIRIGIDOS AL CUMPLIMIENTO DE LAS METAS DE PARTICIPACIÓN</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</si>
  <si>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</si>
  <si>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REALIZAR LA MEDICIÓN POSTERIOR A TODOS LOS BIENES MUEBLES E INMUEBLES PROPIEDAD DEL FONDO DE DESARROLLO LOCAL DE BARRIOS UNIDOS REGISTRADOS EN LA CUENTA  ONTABLE 16 PROPIEDAD PLANTA Y EQUIPO Y BIENES EN COMODATO, ASI COMO EL CÁLCULO DE DETERIORO A LOS BIENES MUEBLES E INMUEBLES REGISTRADOS EN LA MISMA CUENTA CUYO VALOR SEA IGUAL O SUPERIOR A TREINTA Y CINCO (35) SMMLV, Y AQUELLOS DE LOS CUALES EL FONDO DE DESARROLLO LOCAL ES LEGALEMNTE RESPONSABLE, TAL COMO LO EXPRESAN LAS NORMAS INTERNACIONALES, CONTABLES, SECTOR PUBLICO -NICSP Y EL MANUAL DE POLÍTICAS DE OPERACIÓN CONTABLE DE LA SECRETARIA DISTRITAL DE GOBIERNO Y FONDOS DE DESARROLLO LOCAL, DE ACUERDO CON LOS ESTUDIOS PREVIOS Y LA PROPUESTA PRESENTADA”</t>
  </si>
  <si>
    <t>ADQUISICIÓN E INSTALACIÓN DEL SISTEMA DE AIRE ACONDICIONADO PARA EL DATACENTER DE LA ALCALDÍA LOCAL DE BARRIOS UNIDOS</t>
  </si>
  <si>
    <t>“PRESTAR SERVICIOS PROFESIONALES AL ÁREA DE GESTIÓN DEL DESARROLLO LOCAL EN LOS ASUNTOS RELATIVOS A LA PLANEACIÓN LOCAL EN LOS PROYECTOS DE INVERSIÓN, ASÍ COMO EL APOYO A LA SUPERVISIÓN DE CONTRATOS SUSCRITOS POR LA ALCALDÍA LOCAL DE BARRIOS UNIDOS PARA EL CUMPLIMIENTO DE META DEL PROYECTO 2022 MEJORES VÍAS PARA UNA MEJOR CALIDAD DE VIDA”.</t>
  </si>
  <si>
    <t>CONTRATAR A MONTO AGOTABLE EL SERVICIO DE MATERIAL LITOGRÁFICO Y ELEMENTOS DE PUBLICIDAD, INCLUIDOS IMPRESOS, ARTÍCULOS PROMOCIONALES, PUBLICACIONES Y SEÑALIZACIÓN INSTITUCIONAL PARA LA ALCALDÍA LOCAL DE BARRIOS UNIDOS</t>
  </si>
  <si>
    <t>ADHESIÓN AL CONTRATO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</si>
  <si>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Suministro</t>
  </si>
  <si>
    <t>Compra Venta</t>
  </si>
  <si>
    <t>O2120202008078714199</t>
  </si>
  <si>
    <t>O21201010030301</t>
  </si>
  <si>
    <t>O2120202008098912197</t>
  </si>
  <si>
    <t>900.175.374-5</t>
  </si>
  <si>
    <t>900.693.270-1</t>
  </si>
  <si>
    <t>901.055.814-3</t>
  </si>
  <si>
    <t>900.684.554-8</t>
  </si>
  <si>
    <t>830012587-4</t>
  </si>
  <si>
    <t>ASOCIACION DE HOGARES SI A LA VIDA</t>
  </si>
  <si>
    <t>ANGIE PAOLA TORRES SERRATO</t>
  </si>
  <si>
    <t>CAR SCANNER S.A.S.</t>
  </si>
  <si>
    <t>LUIS EDUARDO CARVAJALINO SÁNCHEZ</t>
  </si>
  <si>
    <t>ELECTRIAIRES INTEGRALES SAS</t>
  </si>
  <si>
    <t>MARIA NANCY PITA LOPEZ</t>
  </si>
  <si>
    <t>GRUPO ARKS PREMIER S.A.S</t>
  </si>
  <si>
    <t>CONSUELO DEL MILAGRO CHAVARRO</t>
  </si>
  <si>
    <t>CANAL CAPITAL</t>
  </si>
  <si>
    <t>18/11/20222</t>
  </si>
  <si>
    <t xml:space="preserve">https://community.secop.gov.co/Public/Tendering/OpportunityDetail/Index?noticeUID=CO1.NTC.3286206&amp;isFromPublicArea=True&amp;isModal=False
</t>
  </si>
  <si>
    <t>https://community.secop.gov.co/Public/Tendering/ContractNoticePhases/View?PPI=CO1.PPI.21382939&amp;isFromPublicArea=True&amp;isModal=False</t>
  </si>
  <si>
    <t xml:space="preserve">https://community.secop.gov.co/Public/Tendering/OpportunityDetail/Index?noticeUID=CO1.NTC.3414951&amp;isFromPublicArea=True&amp;isModal=False
</t>
  </si>
  <si>
    <t>https://community.secop.gov.co/Public/Tendering/ContractNoticePhases/View?PPI=CO1.PPI.21148168&amp;isFromPublicArea=True&amp;isModal=False</t>
  </si>
  <si>
    <t>https://community.secop.gov.co/Public/Tendering/ContractNoticePhases/View?PPI=CO1.PPI.21223027&amp;isFromPublicArea=True&amp;isModal=False</t>
  </si>
  <si>
    <t>https://community.secop.gov.co/Public/Tendering/ContractNoticePhases/View?PPI=CO1.PPI.21474951&amp;isFromPublicArea=True&amp;isModal=False</t>
  </si>
  <si>
    <t>https://community.secop.gov.co/Public/Tendering/ContractNoticePhases/View?PPI=CO1.PPI.20198219&amp;isFromPublicArea=True&amp;isModal=False</t>
  </si>
  <si>
    <t>https://community.secop.gov.co/Public/Tendering/ContractNoticePhases/View?PPI=CO1.PPI.21882679&amp;isFromPublicArea=True&amp;isModal=False</t>
  </si>
  <si>
    <t>https://www.contratos.gov.co/consultas/detalleProceso.do?numConstancia=22-22-51328&amp;g-recaptcha-response=03AEkXODCDLq0xOSgyWih_NqJnb-uuAhfXKeWVVWW8QBVx4cGCKrBdip_bPYaZOZi22X6bKEH92D6SADmcyydjy_dGlRL6eBZv0nifd5dzuUgiuFSheiqtsnfWiChdunhJUH2CH7AtlE-mT4NGlaZz9BbvRHexQU25_yUUjGMZWtVlcMcaOmrgCrVih-I6Mu_HBIScKgU1CWxzaSmP0G0HrSMLMN4cdNIamw5jE-YjzBy7NR-9ItJ-aQlsY0R3p_qiAuKrzb40IVsNEmi7w2ViLDvahps-rnWYj61QNcSSRerCjZm65ePsqa4-oH_6VC6JB-puoLQKGPpAkWiWr5lAadFgTRxhRwUXyVoGzZHVVENAzf4HUhpFfdUUzyIKkY7b-QrYP2cCEKUWdHNYsqhtwZaMrpV7JeJF6ku8Nl9S9KarWYyx2eGuH1o1fPsJ3BBcQVL4tqTxilTM_SBlBCIdXCAuBclTW3l2ACMvB1DwfRkQ2i2W9HSbBOL2GaKqibV1Aa6qbzMPXRFBeeZEETpjRuanRJxjbXDx7g</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</si>
  <si>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</si>
  <si>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</si>
  <si>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</si>
  <si>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</si>
  <si>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</si>
  <si>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</si>
  <si>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</si>
  <si>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</si>
  <si>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OC-101096</t>
  </si>
  <si>
    <t>Orden de compra</t>
  </si>
  <si>
    <t>SUMINISTRO DE MATERIALES E INSUMOS DE FERRETERIA PARA LA INTERVENCIÓN DEL ESPACIO PÚBLICO DE LA LOCALIDAD DE BARRIOS UNIDOS</t>
  </si>
  <si>
    <t>901539681-9</t>
  </si>
  <si>
    <t>UNIÓN TEMPORAL ESTUDIOS 049</t>
  </si>
  <si>
    <t>https://www.colombiacompra.gov.co/tienda-virtual-del-estado-colombiano/ordenes-compra/101096</t>
  </si>
  <si>
    <t>272-2022</t>
  </si>
  <si>
    <t>FDLBU-CD-282-2022</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</si>
  <si>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</si>
  <si>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</si>
  <si>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116-2022</t>
  </si>
  <si>
    <t>FDLBU-CD-127-2022</t>
  </si>
  <si>
    <t>LAURA MAYERLY GOMEZ PARRA</t>
  </si>
  <si>
    <t>https://community.secop.gov.co/Public/Tendering/ContractNoticePhases/View?PPI=CO1.PPI.16825936&amp;isFromPublicArea=True&amp;isModal=False</t>
  </si>
  <si>
    <t>OC- 101089</t>
  </si>
  <si>
    <t>273-2022</t>
  </si>
  <si>
    <t>274-2022</t>
  </si>
  <si>
    <t>275-2022</t>
  </si>
  <si>
    <t>276-2022</t>
  </si>
  <si>
    <t>277-2022</t>
  </si>
  <si>
    <t>278-2022</t>
  </si>
  <si>
    <t>279-2022</t>
  </si>
  <si>
    <t>280-2022</t>
  </si>
  <si>
    <t>281-2022</t>
  </si>
  <si>
    <t>282-2022</t>
  </si>
  <si>
    <t>283-2022</t>
  </si>
  <si>
    <t xml:space="preserve">OC- 101089
</t>
  </si>
  <si>
    <t>FDLBU-CD-285-2022</t>
  </si>
  <si>
    <t>FDLBU-CD-286-2022</t>
  </si>
  <si>
    <t>FDLBU-CI-287-2022</t>
  </si>
  <si>
    <t>FDLBU- LP-267-2022</t>
  </si>
  <si>
    <t>FDLBU-MC-283-2022</t>
  </si>
  <si>
    <t>FDLBU-SASI-274-2022</t>
  </si>
  <si>
    <t>FDLBU-SASI-276-2022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</si>
  <si>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</si>
  <si>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</si>
  <si>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</si>
  <si>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</si>
  <si>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CONTRATAR EL SUMINISTRO DE CAJAS PARA ARCHIVO, CARPETAS DE CONTRATOS Y GESTIÓN, ELEMENTOS DE PAPELERÍA Y ÚTILES DE OFICINA, PARA LAS DIFERENTES DEPENDENCIAS DE LA ALCALDÍA LOCAL DE BARRIOS UNIDOS A MONTO AGOTABLE, MEDIANTE EL SISTEMA DE PRECIOS UNITARIOS FIJOS</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</si>
  <si>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</si>
  <si>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</si>
  <si>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</si>
  <si>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</si>
  <si>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</si>
  <si>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SUMINISTRAR LA DOTACIÓN LOGÍSTICA PARA LA ESTACIÓN DE POLICÍA Y CAÍ (ORGANISMOS DE SEGURIDAD) DE LA LOCALIDAD DE BARRIOS UNIDOS, EN EL MARCO DEL PROYECTO 2153 INSTITUCIONES FUERTES Y EFECTIVAS</t>
  </si>
  <si>
    <t>O23061601060000002062</t>
  </si>
  <si>
    <t>O2120201003023212102
O2120201003023212801
O2120201003023213301 O2120201003023219996 O2120201003083891103
O2120201003083891106 O2120201003083891117 O2120201003083891205 O2120201003083899310 O2120201003083899998</t>
  </si>
  <si>
    <t>830053669 - 5</t>
  </si>
  <si>
    <t>900971006-4</t>
  </si>
  <si>
    <t>830.095.614-0</t>
  </si>
  <si>
    <t>860.053.274-9</t>
  </si>
  <si>
    <t>830.005.066-1</t>
  </si>
  <si>
    <t>900.442.893-1</t>
  </si>
  <si>
    <t xml:space="preserve">901.011.888-9 </t>
  </si>
  <si>
    <t>SOLUTION COPY LTDA</t>
  </si>
  <si>
    <t>WILLIAM LEONARDO ESTRADA OLIVARES</t>
  </si>
  <si>
    <t>ANGIE MILENA FLOREZ MARTINEZ</t>
  </si>
  <si>
    <t>SUBRED INTEGRADA DE SERVICIOS DE SALUD NORTE E.S.E</t>
  </si>
  <si>
    <t>FUNDACION SOCIAL VIVE COLOMBIA – FUNVIVE 2.0</t>
  </si>
  <si>
    <t>GRUPO LOS LAGOS SAS</t>
  </si>
  <si>
    <t>SECURITY VIDEO EQUIPMENT SAS.</t>
  </si>
  <si>
    <t xml:space="preserve">UT PROYECTO EDUCATIVO
HB DISTRIBUCIONES S.A.S. (85%)
GUSTAVO DE JESUS RIOS LÓPEZ (15%)
</t>
  </si>
  <si>
    <t>CLARYICON SAS</t>
  </si>
  <si>
    <t xml:space="preserve">CONCOLDI SAS </t>
  </si>
  <si>
    <t>https://community.secop.gov.co/Public/Tendering/ContractNoticePhases/View?PPI=CO1.PPI.22022431&amp;isFromPublicArea=True&amp;isModal=False</t>
  </si>
  <si>
    <t>https://www.colombiacompra.gov.co/tienda-virtual-del-estado-colombiano/ordenes-compra/101089</t>
  </si>
  <si>
    <t>https://community.secop.gov.co/Public/Tendering/ContractNoticePhases/View?PPI=CO1.PPI.22156098&amp;isFromPublicArea=True&amp;isModal=False</t>
  </si>
  <si>
    <t>https://community.secop.gov.co/Public/Tendering/ContractNoticePhases/View?PPI=CO1.PPI.22156497&amp;isFromPublicArea=True&amp;isModal=False</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</si>
  <si>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</si>
  <si>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</si>
  <si>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https://community.secop.gov.co/Public/Tendering/ContractNoticePhases/View?PPI=CO1.PPI.22108767&amp;isFromPublicArea=True&amp;isModal=False</t>
  </si>
  <si>
    <t>https://community.secop.gov.co/Public/Tendering/ContractNoticePhases/View?PPI=CO1.PPI.21482860&amp;isFromPublicArea=True&amp;isModal=False</t>
  </si>
  <si>
    <t>https://community.secop.gov.co/Public/Tendering/ContractNoticePhases/View?PPI=CO1.PPI.21691219&amp;isFromPublicArea=True&amp;isModal=False</t>
  </si>
  <si>
    <t>218-2022</t>
  </si>
  <si>
    <t>FDLBU-CD-231-2022</t>
  </si>
  <si>
    <t>PRESTAR SERVICIOS DE APOYO ASISTENCIAL AL ​​ÁREA DE GESTIÓN DEL DESARROLLO ADMINISTRATIVA Y FINANCIERA EN LAS ACTIVIDADES DE PLANEACIÓN REFERENTES AL CUMPLIMIENTO DE LA META DE MANTENIMIENTO DEL ESPACIO PÚBLICO PARA LA VIGENCIA 2022</t>
  </si>
  <si>
    <t>TANIA JULIETH SANCHEZ ZAMBRANO</t>
  </si>
  <si>
    <t>https://community.secop.gov.co/Public/Tendering/ContractNoticePhases/View?PPI=CO1.PPI.20051206&amp;isFromPublicArea=True&amp;isModal=False</t>
  </si>
  <si>
    <t>079-2022</t>
  </si>
  <si>
    <t>FDLBU-CD-105-2022</t>
  </si>
  <si>
    <t>WILSON EMILIO FERNANDEZ NIÑO</t>
  </si>
  <si>
    <t>https://community.secop.gov.co/Public/Tendering/ContractNoticePhases/View?PPI=CO1.PPI.16781170&amp;isFromPublicArea=True&amp;isModal=False</t>
  </si>
  <si>
    <t>252-2022</t>
  </si>
  <si>
    <t xml:space="preserve">FDLBU-CD-260-2022 </t>
  </si>
  <si>
    <t>PRESTAR SERVICIOS DE APOYO TÉCNICO AL AREA GESTIÓN DEL DESARROLLO ADMINISTRATIVA Y FINANCIERA PARA IMPULSAR LAS ACTIVIDADES NECESARIAS DE LOS PROYECTOS DE INVERSIÓN PARA LAS COMUNIDADES NEGRAS, AFRO, RAIZALES Y PALENQUERAS DE LA LOCALIDAD DE BARRIOS UNIDOS</t>
  </si>
  <si>
    <t xml:space="preserve">ROBERT HERNANDO VALENCIA CONTO </t>
  </si>
  <si>
    <t>901.668.849-1</t>
  </si>
  <si>
    <t>https://community.secop.gov.co/Public/Tendering/ContractNoticePhases/View?PPI=CO1.PPI.21030834&amp;isFromPublicArea=True&amp;isModal=False</t>
  </si>
  <si>
    <t>CONTRATACIÓN VIGENCIA 2023 - ALCALDIA LOCAL DE BARRIOS UNIDOS</t>
  </si>
  <si>
    <t>VIGENTES AL 31 DE ENERO DE 2023</t>
  </si>
  <si>
    <t>001-2023</t>
  </si>
  <si>
    <t>002-2023</t>
  </si>
  <si>
    <t>003-2023</t>
  </si>
  <si>
    <t>004-2023</t>
  </si>
  <si>
    <t>005-2023</t>
  </si>
  <si>
    <t>006-2023</t>
  </si>
  <si>
    <t>007-2023</t>
  </si>
  <si>
    <t>008-2023</t>
  </si>
  <si>
    <t>009-2023</t>
  </si>
  <si>
    <t>010-2023</t>
  </si>
  <si>
    <t>011-2023</t>
  </si>
  <si>
    <t>012-2023</t>
  </si>
  <si>
    <t>013-2023</t>
  </si>
  <si>
    <t>014-2023</t>
  </si>
  <si>
    <t>015-2023</t>
  </si>
  <si>
    <t>016-2023</t>
  </si>
  <si>
    <t>017-2023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</si>
  <si>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</si>
  <si>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</si>
  <si>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</si>
  <si>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</si>
  <si>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</si>
  <si>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</si>
  <si>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</si>
  <si>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</si>
  <si>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</si>
  <si>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</si>
  <si>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</si>
  <si>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</si>
  <si>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</si>
  <si>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</si>
  <si>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</si>
  <si>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</si>
  <si>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</si>
  <si>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</si>
  <si>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</si>
  <si>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</si>
  <si>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</si>
  <si>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</si>
  <si>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</si>
  <si>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</si>
  <si>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</si>
  <si>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</si>
  <si>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</si>
  <si>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</si>
  <si>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</si>
  <si>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</si>
  <si>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</si>
  <si>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</si>
  <si>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</si>
  <si>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</si>
  <si>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</si>
  <si>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</si>
  <si>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</si>
  <si>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</si>
  <si>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</si>
  <si>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</si>
  <si>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</si>
  <si>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</si>
  <si>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</si>
  <si>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</si>
  <si>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</si>
  <si>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</si>
  <si>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</si>
  <si>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</si>
  <si>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</si>
  <si>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</si>
  <si>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</si>
  <si>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</si>
  <si>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</si>
  <si>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</si>
  <si>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073-2023</t>
  </si>
  <si>
    <t>074-2023</t>
  </si>
  <si>
    <t>075-2023</t>
  </si>
  <si>
    <t>076-2023</t>
  </si>
  <si>
    <t>077-2023</t>
  </si>
  <si>
    <t>078-2023</t>
  </si>
  <si>
    <t>080-2023</t>
  </si>
  <si>
    <t>081-2023</t>
  </si>
  <si>
    <t>082-2023</t>
  </si>
  <si>
    <t>FDLBU-CD-001-2023</t>
  </si>
  <si>
    <t>FDLBU-CD-002-2023</t>
  </si>
  <si>
    <t>FDLBU-CD-003-2023</t>
  </si>
  <si>
    <t>FDLBU-CD-004-2023</t>
  </si>
  <si>
    <t>FDLBU-CD-005-2023</t>
  </si>
  <si>
    <t>FDLBU-CD-006-2023</t>
  </si>
  <si>
    <t>FDLBU-CD-007-2023</t>
  </si>
  <si>
    <t>FDLBU-CD-008-2023</t>
  </si>
  <si>
    <t>FDLBU-CD-009-2023</t>
  </si>
  <si>
    <t>FDLBU-CD-010-2023</t>
  </si>
  <si>
    <t>FDLBU-CD-011-2023</t>
  </si>
  <si>
    <t>FDLBU-CD-012-2023</t>
  </si>
  <si>
    <t>FDLBU-CD-013-2023</t>
  </si>
  <si>
    <t>FDLBU-CD-014-2023</t>
  </si>
  <si>
    <t>FDLBU-CD-015-2023</t>
  </si>
  <si>
    <t>FDLBU-CD-016-2023</t>
  </si>
  <si>
    <t>FDLBU-CD-017-2023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</si>
  <si>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</si>
  <si>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</si>
  <si>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</si>
  <si>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</si>
  <si>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</si>
  <si>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</si>
  <si>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</si>
  <si>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</si>
  <si>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</si>
  <si>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</si>
  <si>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</si>
  <si>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</si>
  <si>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</si>
  <si>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</si>
  <si>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</si>
  <si>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</si>
  <si>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</si>
  <si>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</si>
  <si>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</si>
  <si>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</si>
  <si>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</si>
  <si>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</si>
  <si>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</si>
  <si>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</si>
  <si>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</si>
  <si>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</si>
  <si>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</si>
  <si>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</si>
  <si>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</si>
  <si>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</si>
  <si>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</si>
  <si>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</si>
  <si>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</si>
  <si>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</si>
  <si>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</si>
  <si>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</si>
  <si>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</si>
  <si>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</si>
  <si>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</si>
  <si>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</si>
  <si>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</si>
  <si>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</si>
  <si>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</si>
  <si>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</si>
  <si>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</si>
  <si>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</si>
  <si>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</si>
  <si>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</si>
  <si>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</si>
  <si>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</si>
  <si>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</si>
  <si>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</si>
  <si>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</si>
  <si>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</si>
  <si>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</si>
  <si>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</si>
  <si>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</si>
  <si>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</si>
  <si>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</si>
  <si>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</si>
  <si>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</si>
  <si>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</si>
  <si>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</si>
  <si>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</si>
  <si>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</si>
  <si>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</si>
  <si>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</si>
  <si>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</si>
  <si>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</si>
  <si>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</si>
  <si>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</si>
  <si>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</si>
  <si>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</si>
  <si>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</si>
  <si>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</si>
  <si>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</si>
  <si>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</si>
  <si>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</si>
  <si>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</si>
  <si>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</si>
  <si>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</si>
  <si>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</si>
  <si>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</si>
  <si>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</si>
  <si>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</si>
  <si>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</si>
  <si>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</si>
  <si>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</si>
  <si>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</si>
  <si>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</si>
  <si>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</si>
  <si>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</si>
  <si>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</si>
  <si>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</si>
  <si>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</si>
  <si>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</si>
  <si>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</si>
  <si>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</si>
  <si>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</si>
  <si>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</si>
  <si>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</si>
  <si>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</si>
  <si>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</si>
  <si>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</si>
  <si>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</si>
  <si>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</si>
  <si>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</si>
  <si>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</si>
  <si>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</si>
  <si>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</si>
  <si>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</si>
  <si>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</si>
  <si>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</si>
  <si>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</si>
  <si>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</si>
  <si>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</si>
  <si>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</si>
  <si>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</si>
  <si>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</si>
  <si>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</si>
  <si>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</si>
  <si>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</si>
  <si>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</si>
  <si>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</si>
  <si>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</si>
  <si>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</si>
  <si>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</si>
  <si>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</si>
  <si>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</si>
  <si>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</si>
  <si>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</si>
  <si>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</si>
  <si>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MANUEL RICARDO MORENO PEÑUELA</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</si>
  <si>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</si>
  <si>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</si>
  <si>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</si>
  <si>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</si>
  <si>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</si>
  <si>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</si>
  <si>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</si>
  <si>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</si>
  <si>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</si>
  <si>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</si>
  <si>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</si>
  <si>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</si>
  <si>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</si>
  <si>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</si>
  <si>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</si>
  <si>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</si>
  <si>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</si>
  <si>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</si>
  <si>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</si>
  <si>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</si>
  <si>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</si>
  <si>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</si>
  <si>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</si>
  <si>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</si>
  <si>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</si>
  <si>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</si>
  <si>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</si>
  <si>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</si>
  <si>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</si>
  <si>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</si>
  <si>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</si>
  <si>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</si>
  <si>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</si>
  <si>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</si>
  <si>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</si>
  <si>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</si>
  <si>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</si>
  <si>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</si>
  <si>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</si>
  <si>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</si>
  <si>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</si>
  <si>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</si>
  <si>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</si>
  <si>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</si>
  <si>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</si>
  <si>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</si>
  <si>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</si>
  <si>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</si>
  <si>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</si>
  <si>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</si>
  <si>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</si>
  <si>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</si>
  <si>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</si>
  <si>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</si>
  <si>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</si>
  <si>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</si>
  <si>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</si>
  <si>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</si>
  <si>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https://community.secop.gov.co/Public/Tendering/ContractNoticePhases/View?PPI=CO1.PPI.22597426&amp;isFromPublicArea=True&amp;isModal=False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</si>
  <si>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</si>
  <si>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</si>
  <si>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</si>
  <si>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</si>
  <si>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https://community.secop.gov.co/Public/Tendering/ContractNoticePhases/View?PPI=CO1.PPI.22635756&amp;isFromPublicArea=True&amp;isModal=False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</si>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</sst>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5" x14ac:knownFonts="1">
    <font>
      <sz val="11"/>
      <color theme="1"/>
      <name val="Calibri"/>
      <family val="2"/>
      <scheme val="minor"/>
    </font>
    <font>
      <b/>
      <sz val="10"/>
      <name val="Arial"/>
      <family val="2"/>
    </font>
    <font>
      <sz val="11"/>
      <color rgb="FF000000"/>
      <name val="Calibri"/>
      <family val="2"/>
    </font>
    <font>
      <sz val="11"/>
      <color theme="1"/>
      <name val="Calibri"/>
      <family val="2"/>
    </font>
    <font>
      <b/>
      <sz val="16"/>
      <color rgb="FF000000"/>
      <name val="Calibri"/>
      <family val="2"/>
      <scheme val="minor"/>
    </font>
    <font>
      <b/>
      <sz val="9"/>
      <name val="Arial"/>
      <family val="2"/>
    </font>
    <font>
      <u/>
      <sz val="11"/>
      <color theme="10"/>
      <name val="Calibri"/>
      <family val="2"/>
      <scheme val="minor"/>
    </font>
    <font>
      <sz val="11"/>
      <color rgb="FF000000"/>
      <name val="Calibri"/>
      <family val="2"/>
      <scheme val="minor"/>
    </font>
    <font>
      <sz val="8"/>
      <name val="Calibri"/>
      <family val="2"/>
      <scheme val="minor"/>
    </font>
    <font>
      <sz val="10"/>
      <color theme="1"/>
      <name val="Calibri"/>
      <family val="2"/>
      <scheme val="minor"/>
    </font>
    <font>
      <sz val="11"/>
      <color rgb="FF000000"/>
      <name val="Calibri"/>
      <family val="2"/>
    </font>
    <font>
      <sz val="10"/>
      <color rgb="FF000000"/>
      <name val="Calibri"/>
      <family val="2"/>
      <scheme val="minor"/>
    </font>
    <font>
      <u/>
      <sz val="11"/>
      <color rgb="FF0563C1"/>
      <name val="Calibri"/>
      <family val="2"/>
      <scheme val="minor"/>
    </font>
    <font>
      <sz val="11"/>
      <color rgb="FF000000"/>
      <name val="Calibri"/>
      <family val="2"/>
    </font>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s>
  <cellStyleXfs count="6">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2" fillId="0" borderId="0"/>
    <xf numFmtId="164" fontId="14" fillId="0" borderId="0" applyFont="0" applyFill="0" applyBorder="0" applyAlignment="0" applyProtection="0"/>
    <xf numFmtId="44" fontId="14" fillId="0" borderId="0" applyFont="0" applyFill="0" applyBorder="0" applyAlignment="0" applyProtection="0"/>
  </cellStyleXfs>
  <cellXfs count="153">
    <xf numFmtId="0" fontId="0" fillId="0" borderId="0" xfId="0"/>
    <xf numFmtId="0" fontId="1" fillId="2" borderId="0" xfId="0" applyFont="1" applyFill="1" applyAlignment="1">
      <alignment horizontal="center" vertical="center"/>
    </xf>
    <xf numFmtId="0" fontId="6" fillId="0" borderId="5" xfId="2" applyFill="1" applyBorder="1" applyAlignment="1">
      <alignment wrapText="1"/>
    </xf>
    <xf numFmtId="0" fontId="6" fillId="0" borderId="6" xfId="1" applyFill="1" applyBorder="1" applyAlignment="1">
      <alignment wrapText="1"/>
    </xf>
    <xf numFmtId="0" fontId="6" fillId="0" borderId="5" xfId="1" applyFill="1" applyBorder="1" applyAlignment="1">
      <alignment wrapText="1"/>
    </xf>
    <xf numFmtId="0" fontId="6" fillId="0" borderId="6" xfId="2" applyFill="1" applyBorder="1" applyAlignment="1">
      <alignment wrapText="1"/>
    </xf>
    <xf numFmtId="0" fontId="6" fillId="0" borderId="7" xfId="2" applyFill="1" applyBorder="1" applyAlignment="1">
      <alignment wrapText="1"/>
    </xf>
    <xf numFmtId="0" fontId="6" fillId="0" borderId="5" xfId="1" applyFill="1" applyBorder="1" applyAlignment="1">
      <alignment vertical="center" wrapText="1"/>
    </xf>
    <xf numFmtId="0" fontId="6" fillId="0" borderId="8" xfId="2" applyFill="1" applyBorder="1" applyAlignment="1">
      <alignment wrapText="1"/>
    </xf>
    <xf numFmtId="0" fontId="6" fillId="0" borderId="12" xfId="1" applyFill="1" applyBorder="1" applyAlignment="1">
      <alignment wrapText="1"/>
    </xf>
    <xf numFmtId="0" fontId="6" fillId="0" borderId="12" xfId="2" applyFill="1" applyBorder="1" applyAlignment="1">
      <alignment wrapText="1"/>
    </xf>
    <xf numFmtId="0" fontId="6" fillId="0" borderId="14" xfId="2" applyFill="1" applyBorder="1" applyAlignment="1">
      <alignment wrapText="1"/>
    </xf>
    <xf numFmtId="0" fontId="6" fillId="0" borderId="14" xfId="1" applyFill="1" applyBorder="1" applyAlignment="1">
      <alignment wrapText="1"/>
    </xf>
    <xf numFmtId="0" fontId="6" fillId="0" borderId="1" xfId="1" applyFill="1" applyBorder="1" applyAlignment="1">
      <alignment wrapText="1"/>
    </xf>
    <xf numFmtId="0" fontId="6" fillId="0" borderId="17" xfId="2" applyFill="1" applyBorder="1" applyAlignment="1">
      <alignment wrapText="1"/>
    </xf>
    <xf numFmtId="0" fontId="6" fillId="0" borderId="0" xfId="1" applyFill="1" applyBorder="1" applyAlignment="1">
      <alignment wrapText="1"/>
    </xf>
    <xf numFmtId="0" fontId="0" fillId="0" borderId="1" xfId="0" applyBorder="1"/>
    <xf numFmtId="165" fontId="0" fillId="0" borderId="0" xfId="0" applyNumberFormat="1"/>
    <xf numFmtId="0" fontId="12" fillId="0" borderId="5" xfId="0" applyFont="1" applyBorder="1" applyAlignment="1">
      <alignment wrapText="1"/>
    </xf>
    <xf numFmtId="0" fontId="0" fillId="0" borderId="2" xfId="0" applyBorder="1"/>
    <xf numFmtId="0" fontId="6" fillId="0" borderId="1" xfId="2" applyBorder="1" applyAlignment="1" applyProtection="1">
      <alignment wrapText="1"/>
      <protection locked="0"/>
    </xf>
    <xf numFmtId="0" fontId="6" fillId="0" borderId="1" xfId="2" applyBorder="1" applyAlignment="1" applyProtection="1">
      <alignment horizontal="center" wrapText="1"/>
      <protection locked="0"/>
    </xf>
    <xf numFmtId="0" fontId="6" fillId="0" borderId="1" xfId="2" applyBorder="1" applyAlignment="1" applyProtection="1">
      <alignment vertical="top" wrapText="1"/>
      <protection locked="0"/>
    </xf>
    <xf numFmtId="0" fontId="6" fillId="0" borderId="1" xfId="2" applyBorder="1" applyAlignment="1" applyProtection="1">
      <alignment horizontal="center" vertical="top" wrapText="1"/>
      <protection locked="0"/>
    </xf>
    <xf numFmtId="0" fontId="6" fillId="0" borderId="1" xfId="2" applyBorder="1" applyAlignment="1" applyProtection="1">
      <alignment vertical="center" wrapText="1"/>
      <protection locked="0"/>
    </xf>
    <xf numFmtId="0" fontId="6" fillId="0" borderId="1" xfId="1" applyBorder="1" applyAlignment="1" applyProtection="1">
      <alignment wrapText="1"/>
      <protection locked="0"/>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0" xfId="0" applyFill="1"/>
    <xf numFmtId="0" fontId="0" fillId="0" borderId="0" xfId="0" applyFill="1" applyAlignment="1">
      <alignment horizontal="center"/>
    </xf>
    <xf numFmtId="0" fontId="0" fillId="0" borderId="0" xfId="0" applyFill="1" applyAlignment="1">
      <alignment horizontal="left" wrapText="1"/>
    </xf>
    <xf numFmtId="0" fontId="0" fillId="0" borderId="0" xfId="0" applyFill="1" applyAlignment="1">
      <alignment horizontal="right"/>
    </xf>
    <xf numFmtId="1" fontId="0" fillId="0" borderId="0" xfId="0" applyNumberFormat="1" applyFill="1" applyAlignment="1">
      <alignment horizontal="center"/>
    </xf>
    <xf numFmtId="167" fontId="0" fillId="0" borderId="0" xfId="4" applyNumberFormat="1" applyFont="1" applyFill="1"/>
    <xf numFmtId="0" fontId="4" fillId="0" borderId="0" xfId="0" applyFont="1" applyFill="1" applyAlignment="1">
      <alignment horizontal="center" vertical="center" readingOrder="1"/>
    </xf>
    <xf numFmtId="167" fontId="4" fillId="0" borderId="0" xfId="4" applyNumberFormat="1" applyFont="1" applyFill="1" applyAlignment="1">
      <alignment horizontal="center" vertical="center" readingOrder="1"/>
    </xf>
    <xf numFmtId="0" fontId="4" fillId="0" borderId="0" xfId="0" applyFont="1" applyFill="1" applyAlignment="1">
      <alignment horizontal="center" vertical="center" readingOrder="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1" fontId="5" fillId="0" borderId="2"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49" fontId="0" fillId="0" borderId="1" xfId="0" applyNumberFormat="1" applyFill="1" applyBorder="1" applyAlignment="1">
      <alignment horizont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left" wrapText="1"/>
    </xf>
    <xf numFmtId="0" fontId="2" fillId="0" borderId="1" xfId="0" applyFont="1" applyFill="1" applyBorder="1" applyAlignment="1">
      <alignment horizontal="center" wrapText="1"/>
    </xf>
    <xf numFmtId="0" fontId="2" fillId="0" borderId="1" xfId="0" applyFont="1" applyFill="1" applyBorder="1" applyAlignment="1">
      <alignment horizontal="right" vertical="center" wrapText="1"/>
    </xf>
    <xf numFmtId="166" fontId="7" fillId="0" borderId="1" xfId="0" applyNumberFormat="1" applyFont="1" applyFill="1" applyBorder="1" applyAlignment="1">
      <alignment horizontal="right" vertical="center"/>
    </xf>
    <xf numFmtId="1" fontId="0" fillId="0" borderId="1" xfId="0" applyNumberFormat="1" applyFill="1" applyBorder="1" applyAlignment="1">
      <alignment horizontal="center"/>
    </xf>
    <xf numFmtId="0" fontId="0" fillId="0" borderId="1" xfId="0" applyFill="1" applyBorder="1" applyAlignment="1">
      <alignment horizontal="center"/>
    </xf>
    <xf numFmtId="165" fontId="3"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xf>
    <xf numFmtId="0" fontId="0" fillId="0" borderId="1" xfId="0" applyFill="1" applyBorder="1"/>
    <xf numFmtId="167" fontId="0" fillId="0" borderId="1" xfId="4" applyNumberFormat="1" applyFont="1" applyFill="1" applyBorder="1"/>
    <xf numFmtId="165" fontId="0" fillId="0" borderId="1" xfId="0" applyNumberFormat="1" applyFill="1" applyBorder="1"/>
    <xf numFmtId="0" fontId="0" fillId="0" borderId="1" xfId="0" applyFill="1" applyBorder="1" applyAlignment="1">
      <alignment horizontal="center" vertical="center" wrapText="1"/>
    </xf>
    <xf numFmtId="3" fontId="0" fillId="0" borderId="1" xfId="0" applyNumberFormat="1" applyFill="1" applyBorder="1" applyAlignment="1">
      <alignment horizontal="right" vertical="center" wrapText="1"/>
    </xf>
    <xf numFmtId="1" fontId="3"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right" wrapText="1"/>
    </xf>
    <xf numFmtId="14" fontId="7" fillId="0" borderId="1" xfId="0" applyNumberFormat="1" applyFont="1" applyFill="1" applyBorder="1" applyAlignment="1">
      <alignment horizontal="center" vertical="center"/>
    </xf>
    <xf numFmtId="0" fontId="2" fillId="0" borderId="1" xfId="0" applyFont="1" applyFill="1" applyBorder="1" applyAlignment="1">
      <alignment horizontal="right" wrapText="1"/>
    </xf>
    <xf numFmtId="14" fontId="7"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wrapText="1"/>
    </xf>
    <xf numFmtId="49" fontId="7"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49" fontId="0" fillId="0" borderId="1" xfId="0" applyNumberFormat="1" applyFill="1" applyBorder="1" applyAlignment="1">
      <alignment horizontal="center" vertical="center"/>
    </xf>
    <xf numFmtId="0" fontId="9" fillId="0" borderId="1" xfId="0" applyFont="1" applyFill="1" applyBorder="1" applyAlignment="1">
      <alignment horizontal="center" vertical="center" wrapText="1"/>
    </xf>
    <xf numFmtId="1" fontId="0" fillId="0" borderId="1" xfId="0" applyNumberFormat="1" applyFill="1" applyBorder="1" applyAlignment="1">
      <alignment horizontal="center" vertical="center"/>
    </xf>
    <xf numFmtId="49" fontId="0" fillId="0" borderId="3" xfId="0" applyNumberFormat="1" applyFill="1" applyBorder="1" applyAlignment="1">
      <alignment horizontal="center" vertical="center"/>
    </xf>
    <xf numFmtId="14" fontId="0" fillId="0" borderId="3" xfId="0" applyNumberFormat="1" applyFill="1" applyBorder="1" applyAlignment="1">
      <alignment horizontal="center" vertical="center"/>
    </xf>
    <xf numFmtId="49" fontId="0" fillId="0" borderId="2" xfId="0" applyNumberFormat="1" applyFill="1" applyBorder="1" applyAlignment="1">
      <alignment horizontal="center" vertical="center"/>
    </xf>
    <xf numFmtId="14" fontId="0" fillId="0" borderId="2" xfId="0" applyNumberFormat="1" applyFill="1" applyBorder="1" applyAlignment="1">
      <alignment horizontal="center" vertical="center"/>
    </xf>
    <xf numFmtId="49" fontId="0" fillId="0" borderId="9" xfId="0" applyNumberFormat="1" applyFill="1" applyBorder="1" applyAlignment="1">
      <alignment horizontal="center" vertical="center"/>
    </xf>
    <xf numFmtId="14" fontId="0" fillId="0" borderId="9" xfId="0" applyNumberFormat="1" applyFill="1" applyBorder="1" applyAlignment="1">
      <alignment horizontal="center" vertical="center"/>
    </xf>
    <xf numFmtId="0" fontId="7" fillId="0" borderId="2"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1" xfId="0" applyFont="1" applyFill="1" applyBorder="1" applyAlignment="1">
      <alignment wrapText="1"/>
    </xf>
    <xf numFmtId="14" fontId="2" fillId="0" borderId="12" xfId="0" applyNumberFormat="1" applyFont="1" applyFill="1" applyBorder="1" applyAlignment="1">
      <alignment horizontal="center" vertical="center" wrapText="1"/>
    </xf>
    <xf numFmtId="3" fontId="10"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7" fillId="0" borderId="1" xfId="0" applyFont="1" applyFill="1" applyBorder="1" applyAlignment="1">
      <alignment vertical="center" wrapText="1"/>
    </xf>
    <xf numFmtId="0" fontId="0" fillId="0" borderId="1" xfId="0" applyFill="1" applyBorder="1" applyAlignment="1">
      <alignment vertical="center"/>
    </xf>
    <xf numFmtId="0" fontId="0" fillId="0" borderId="1" xfId="0" applyFill="1" applyBorder="1" applyAlignment="1">
      <alignment horizontal="center" wrapText="1"/>
    </xf>
    <xf numFmtId="3" fontId="7" fillId="0" borderId="1"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xf>
    <xf numFmtId="14" fontId="7" fillId="0" borderId="14" xfId="0" applyNumberFormat="1" applyFont="1" applyFill="1" applyBorder="1" applyAlignment="1">
      <alignment horizontal="center" vertical="center"/>
    </xf>
    <xf numFmtId="14" fontId="7" fillId="0" borderId="13"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0" fillId="0" borderId="9" xfId="0" applyFill="1" applyBorder="1" applyAlignment="1">
      <alignment horizontal="center" vertical="center"/>
    </xf>
    <xf numFmtId="0" fontId="7"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1" fontId="7" fillId="0" borderId="0" xfId="0" applyNumberFormat="1" applyFont="1" applyFill="1" applyAlignment="1">
      <alignment horizontal="center" vertical="center"/>
    </xf>
    <xf numFmtId="0" fontId="0" fillId="0" borderId="11" xfId="0" applyFill="1" applyBorder="1" applyAlignment="1">
      <alignment horizontal="center" vertical="center"/>
    </xf>
    <xf numFmtId="49" fontId="7" fillId="0" borderId="9" xfId="0" applyNumberFormat="1" applyFont="1" applyFill="1" applyBorder="1" applyAlignment="1">
      <alignment horizontal="center" vertical="center"/>
    </xf>
    <xf numFmtId="1" fontId="0" fillId="0" borderId="9" xfId="0" applyNumberForma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1" fontId="7" fillId="0" borderId="9"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0" fontId="0" fillId="0" borderId="0" xfId="0" applyFill="1" applyAlignment="1">
      <alignment horizontal="center" vertical="center"/>
    </xf>
    <xf numFmtId="3" fontId="7" fillId="0" borderId="9" xfId="0" applyNumberFormat="1" applyFont="1" applyFill="1" applyBorder="1" applyAlignment="1">
      <alignment horizontal="center" vertical="center" wrapText="1"/>
    </xf>
    <xf numFmtId="14" fontId="7" fillId="0" borderId="0" xfId="0" applyNumberFormat="1" applyFont="1" applyFill="1" applyAlignment="1">
      <alignment horizontal="center" vertical="center"/>
    </xf>
    <xf numFmtId="0" fontId="7" fillId="0" borderId="0" xfId="0" applyFont="1" applyFill="1" applyAlignment="1">
      <alignment horizontal="center" vertical="center"/>
    </xf>
    <xf numFmtId="3" fontId="0" fillId="0" borderId="11" xfId="0" applyNumberForma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9"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1" fontId="0" fillId="0" borderId="2" xfId="0" applyNumberFormat="1" applyFill="1" applyBorder="1" applyAlignment="1">
      <alignment horizontal="center" vertical="center"/>
    </xf>
    <xf numFmtId="0" fontId="0" fillId="0" borderId="11" xfId="0" applyFill="1" applyBorder="1" applyAlignment="1">
      <alignment horizontal="center" vertical="center" wrapText="1"/>
    </xf>
    <xf numFmtId="0" fontId="7" fillId="0" borderId="12" xfId="0" applyFont="1" applyFill="1" applyBorder="1" applyAlignment="1">
      <alignment horizontal="center" vertical="center" wrapText="1"/>
    </xf>
    <xf numFmtId="3" fontId="0" fillId="0" borderId="12" xfId="0" applyNumberForma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xf numFmtId="0" fontId="0" fillId="0" borderId="2" xfId="0" applyFill="1" applyBorder="1" applyAlignment="1">
      <alignment horizontal="center"/>
    </xf>
    <xf numFmtId="0" fontId="0" fillId="0" borderId="2" xfId="0" applyFill="1" applyBorder="1" applyAlignment="1">
      <alignment horizontal="left"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166" fontId="7" fillId="0" borderId="2" xfId="0" applyNumberFormat="1" applyFont="1" applyFill="1" applyBorder="1" applyAlignment="1">
      <alignment horizontal="right" vertical="center"/>
    </xf>
    <xf numFmtId="1" fontId="0" fillId="0" borderId="2" xfId="0" applyNumberFormat="1" applyFill="1" applyBorder="1" applyAlignment="1">
      <alignment horizontal="center"/>
    </xf>
    <xf numFmtId="165" fontId="3" fillId="0" borderId="2" xfId="0" applyNumberFormat="1" applyFont="1" applyFill="1" applyBorder="1" applyAlignment="1">
      <alignment horizontal="center" vertical="center" wrapText="1"/>
    </xf>
    <xf numFmtId="0" fontId="0" fillId="0" borderId="16" xfId="0" applyFill="1" applyBorder="1" applyAlignment="1">
      <alignment horizontal="center" vertical="center"/>
    </xf>
    <xf numFmtId="1" fontId="0" fillId="0" borderId="1" xfId="0" applyNumberFormat="1" applyFill="1" applyBorder="1"/>
    <xf numFmtId="49" fontId="0" fillId="0" borderId="3" xfId="0" applyNumberFormat="1"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9" fillId="0" borderId="3" xfId="0" applyFont="1" applyFill="1" applyBorder="1" applyAlignment="1">
      <alignment horizontal="center" vertical="center" wrapText="1"/>
    </xf>
    <xf numFmtId="0" fontId="0" fillId="0" borderId="3" xfId="0" applyFill="1" applyBorder="1" applyAlignment="1" applyProtection="1">
      <alignment horizontal="center" vertical="center" wrapText="1"/>
      <protection locked="0"/>
    </xf>
    <xf numFmtId="1" fontId="0" fillId="0" borderId="3" xfId="0" applyNumberFormat="1" applyFill="1" applyBorder="1" applyAlignment="1" applyProtection="1">
      <alignment horizontal="center" vertical="center"/>
      <protection locked="0"/>
    </xf>
    <xf numFmtId="3" fontId="0" fillId="0" borderId="3" xfId="0" applyNumberFormat="1" applyFill="1" applyBorder="1" applyAlignment="1" applyProtection="1">
      <alignment horizontal="center" vertical="center" wrapText="1"/>
      <protection locked="0"/>
    </xf>
    <xf numFmtId="168" fontId="0" fillId="0" borderId="3" xfId="5" applyNumberFormat="1" applyFont="1" applyFill="1" applyBorder="1" applyAlignment="1" applyProtection="1">
      <alignment horizontal="center" vertical="center"/>
      <protection locked="0"/>
    </xf>
    <xf numFmtId="14" fontId="0" fillId="0" borderId="1"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951365&amp;isFromPublicArea=True&amp;isModal=False" TargetMode="External"/><Relationship Id="rId117" Type="http://schemas.openxmlformats.org/officeDocument/2006/relationships/hyperlink" Target="https://community.secop.gov.co/Public/Tendering/ContractNoticePhases/View?PPI=CO1.PPI.22573116&amp;isFromPublicArea=True&amp;isModal=False" TargetMode="External"/><Relationship Id="rId21" Type="http://schemas.openxmlformats.org/officeDocument/2006/relationships/hyperlink" Target="https://community.secop.gov.co/Public/Tendering/ContractNoticePhases/View?PPI=CO1.PPI.16779998&amp;isFromPublicArea=True&amp;isModal=False" TargetMode="External"/><Relationship Id="rId42" Type="http://schemas.openxmlformats.org/officeDocument/2006/relationships/hyperlink" Target="https://community.secop.gov.co/Public/Tendering/ContractNoticePhases/View?PPI=CO1.PPI.17213306&amp;isFromPublicArea=True&amp;isModal=False" TargetMode="External"/><Relationship Id="rId47" Type="http://schemas.openxmlformats.org/officeDocument/2006/relationships/hyperlink" Target="https://community.secop.gov.co/Public/Tendering/ContractNoticePhases/View?PPI=CO1.PPI.16677284&amp;isFromPublicArea=True&amp;isModal=False" TargetMode="External"/><Relationship Id="rId63" Type="http://schemas.openxmlformats.org/officeDocument/2006/relationships/hyperlink" Target="https://community.secop.gov.co/Public/Tendering/ContractNoticePhases/View?PPI=CO1.PPI.16669646&amp;isFromPublicArea=True&amp;isModal=False" TargetMode="External"/><Relationship Id="rId68" Type="http://schemas.openxmlformats.org/officeDocument/2006/relationships/hyperlink" Target="https://community.secop.gov.co/Public/Tendering/ContractNoticePhases/View?PPI=CO1.PPI.17781902&amp;isFromPublicArea=True&amp;isModal=False" TargetMode="External"/><Relationship Id="rId84" Type="http://schemas.openxmlformats.org/officeDocument/2006/relationships/hyperlink" Target="https://community.secop.gov.co/Public/Tendering/ContractNoticePhases/View?PPI=CO1.PPI.20345125&amp;isFromPublicArea=True&amp;isModal=False" TargetMode="External"/><Relationship Id="rId89" Type="http://schemas.openxmlformats.org/officeDocument/2006/relationships/hyperlink" Target="https://community.secop.gov.co/Public/Tendering/ContractNoticePhases/View?PPI=CO1.PPI.20583476&amp;isFromPublicArea=True&amp;isModal=False" TargetMode="External"/><Relationship Id="rId112" Type="http://schemas.openxmlformats.org/officeDocument/2006/relationships/hyperlink" Target="https://community.secop.gov.co/Public/Tendering/ContractNoticePhases/View?PPI=CO1.PPI.22544801&amp;isFromPublicArea=True&amp;isModal=False" TargetMode="External"/><Relationship Id="rId133" Type="http://schemas.openxmlformats.org/officeDocument/2006/relationships/hyperlink" Target="https://community.secop.gov.co/Public/Tendering/ContractNoticePhases/View?PPI=CO1.PPI.22654514&amp;isFromPublicArea=True&amp;isModal=False" TargetMode="External"/><Relationship Id="rId138" Type="http://schemas.openxmlformats.org/officeDocument/2006/relationships/hyperlink" Target="https://community.secop.gov.co/Public/Tendering/ContractNoticePhases/View?PPI=CO1.PPI.22627223&amp;isFromPublicArea=True&amp;isModal=False" TargetMode="External"/><Relationship Id="rId154" Type="http://schemas.openxmlformats.org/officeDocument/2006/relationships/hyperlink" Target="https://community.secop.gov.co/Public/Tendering/ContractNoticePhases/View?PPI=CO1.PPI.22783762&amp;isFromPublicArea=True&amp;isModal=False" TargetMode="External"/><Relationship Id="rId159" Type="http://schemas.openxmlformats.org/officeDocument/2006/relationships/hyperlink" Target="https://community.secop.gov.co/Public/Tendering/ContractNoticePhases/View?PPI=CO1.PPI.22779497&amp;isFromPublicArea=True&amp;isModal=False" TargetMode="External"/><Relationship Id="rId175" Type="http://schemas.openxmlformats.org/officeDocument/2006/relationships/hyperlink" Target="https://community.secop.gov.co/Public/Tendering/ContractNoticePhases/View?PPI=CO1.PPI.22811835&amp;isFromPublicArea=True&amp;isModal=False" TargetMode="External"/><Relationship Id="rId170" Type="http://schemas.openxmlformats.org/officeDocument/2006/relationships/hyperlink" Target="https://community.secop.gov.co/Public/Tendering/ContractNoticePhases/View?PPI=CO1.PPI.22813298&amp;isFromPublicArea=True&amp;isModal=False" TargetMode="External"/><Relationship Id="rId16" Type="http://schemas.openxmlformats.org/officeDocument/2006/relationships/hyperlink" Target="https://community.secop.gov.co/Public/Tendering/ContractNoticePhases/View?PPI=CO1.PPI.16823590&amp;isFromPublicArea=True&amp;isModal=False" TargetMode="External"/><Relationship Id="rId107" Type="http://schemas.openxmlformats.org/officeDocument/2006/relationships/hyperlink" Target="https://community.secop.gov.co/Public/Tendering/ContractNoticePhases/View?PPI=CO1.PPI.21482860&amp;isFromPublicArea=True&amp;isModal=False" TargetMode="External"/><Relationship Id="rId11" Type="http://schemas.openxmlformats.org/officeDocument/2006/relationships/hyperlink" Target="https://community.secop.gov.co/Public/Tendering/ContractNoticePhases/View?PPI=CO1.PPI.16691345&amp;isFromPublicArea=True&amp;isModal=False" TargetMode="External"/><Relationship Id="rId32" Type="http://schemas.openxmlformats.org/officeDocument/2006/relationships/hyperlink" Target="https://community.secop.gov.co/Public/Tendering/ContractNoticePhases/View?PPI=CO1.PPI.16927696&amp;isFromPublicArea=True&amp;isModal=False" TargetMode="External"/><Relationship Id="rId37" Type="http://schemas.openxmlformats.org/officeDocument/2006/relationships/hyperlink" Target="https://community.secop.gov.co/Public/Tendering/ContractNoticePhases/View?PPI=CO1.PPI.16746514&amp;isFromPublicArea=True&amp;isModal=False" TargetMode="External"/><Relationship Id="rId53" Type="http://schemas.openxmlformats.org/officeDocument/2006/relationships/hyperlink" Target="https://community.secop.gov.co/Public/Tendering/OpportunityDetail/Index?noticeUID=CO1.NTC.2782827&amp;isFromPublicArea=True&amp;isModal=False" TargetMode="External"/><Relationship Id="rId58" Type="http://schemas.openxmlformats.org/officeDocument/2006/relationships/hyperlink" Target="https://community.secop.gov.co/Public/Tendering/OpportunityDetail/Index?noticeUID=CO1.NTC.2636563&amp;isFromPublicArea=True&amp;isModal=False" TargetMode="External"/><Relationship Id="rId74" Type="http://schemas.openxmlformats.org/officeDocument/2006/relationships/hyperlink" Target="https://community.secop.gov.co/Public/Tendering/ContractNoticePhases/View?PPI=CO1.PPI.19257260&amp;isFromPublicArea=True&amp;isModal=False" TargetMode="External"/><Relationship Id="rId79" Type="http://schemas.openxmlformats.org/officeDocument/2006/relationships/hyperlink" Target="https://community.secop.gov.co/Public/Tendering/OpportunityDetail/Index?noticeUID=CO1.NTC.3081432&amp;isFromPublicArea=True&amp;isModal=False" TargetMode="External"/><Relationship Id="rId102" Type="http://schemas.openxmlformats.org/officeDocument/2006/relationships/hyperlink" Target="https://community.secop.gov.co/Public/Tendering/ContractNoticePhases/View?PPI=CO1.PPI.22108767&amp;isFromPublicArea=True&amp;isModal=False" TargetMode="External"/><Relationship Id="rId123" Type="http://schemas.openxmlformats.org/officeDocument/2006/relationships/hyperlink" Target="https://community.secop.gov.co/Public/Tendering/ContractNoticePhases/View?PPI=CO1.PPI.22637851&amp;isFromPublicArea=True&amp;isModal=False" TargetMode="External"/><Relationship Id="rId128" Type="http://schemas.openxmlformats.org/officeDocument/2006/relationships/hyperlink" Target="https://community.secop.gov.co/Public/Tendering/ContractNoticePhases/View?PPI=CO1.PPI.22605993&amp;isFromPublicArea=True&amp;isModal=False" TargetMode="External"/><Relationship Id="rId144" Type="http://schemas.openxmlformats.org/officeDocument/2006/relationships/hyperlink" Target="https://community.secop.gov.co/Public/Tendering/ContractNoticePhases/View?PPI=CO1.PPI.22684790&amp;isFromPublicArea=True&amp;isModal=False" TargetMode="External"/><Relationship Id="rId149" Type="http://schemas.openxmlformats.org/officeDocument/2006/relationships/hyperlink" Target="https://community.secop.gov.co/Public/Tendering/ContractNoticePhases/View?PPI=CO1.PPI.22716117&amp;isFromPublicArea=True&amp;isModal=False" TargetMode="External"/><Relationship Id="rId5" Type="http://schemas.openxmlformats.org/officeDocument/2006/relationships/hyperlink" Target="https://community.secop.gov.co/Public/Tendering/ContractNoticePhases/View?PPI=CO1.PPI.10844316&amp;isFromPublicArea=True&amp;isModal=False" TargetMode="External"/><Relationship Id="rId90" Type="http://schemas.openxmlformats.org/officeDocument/2006/relationships/hyperlink" Target="https://community.secop.gov.co/Public/Tendering/ContractNoticePhases/View?PPI=CO1.PPI.20593504&amp;isFromPublicArea=True&amp;isModal=False" TargetMode="External"/><Relationship Id="rId95" Type="http://schemas.openxmlformats.org/officeDocument/2006/relationships/hyperlink" Target="https://community.secop.gov.co/Public/Tendering/ContractNoticePhases/View?PPI=CO1.PPI.21689080&amp;isFromPublicArea=True&amp;isModal=False" TargetMode="External"/><Relationship Id="rId160" Type="http://schemas.openxmlformats.org/officeDocument/2006/relationships/hyperlink" Target="https://community.secop.gov.co/Public/Tendering/ContractNoticePhases/View?PPI=CO1.PPI.22784026&amp;isFromPublicArea=True&amp;isModal=False" TargetMode="External"/><Relationship Id="rId165" Type="http://schemas.openxmlformats.org/officeDocument/2006/relationships/hyperlink" Target="https://community.secop.gov.co/Public/Tendering/ContractNoticePhases/View?PPI=CO1.PPI.22763923&amp;isFromPublicArea=True&amp;isModal=False" TargetMode="External"/><Relationship Id="rId181" Type="http://schemas.openxmlformats.org/officeDocument/2006/relationships/hyperlink" Target="https://community.secop.gov.co/Public/Tendering/ContractNoticePhases/View?PPI=CO1.PPI.22858817&amp;isFromPublicArea=True&amp;isModal=False" TargetMode="External"/><Relationship Id="rId186" Type="http://schemas.openxmlformats.org/officeDocument/2006/relationships/hyperlink" Target="https://community.secop.gov.co/Public/Tendering/ContractNoticePhases/View?PPI=CO1.PPI.22870547&amp;isFromPublicArea=True&amp;isModal=False" TargetMode="External"/><Relationship Id="rId22" Type="http://schemas.openxmlformats.org/officeDocument/2006/relationships/hyperlink" Target="https://community.secop.gov.co/Public/Tendering/ContractNoticePhases/View?PPI=CO1.PPI.16837367&amp;isFromPublicArea=True&amp;isModal=False" TargetMode="External"/><Relationship Id="rId27" Type="http://schemas.openxmlformats.org/officeDocument/2006/relationships/hyperlink" Target="https://community.secop.gov.co/Public/Tendering/ContractNoticePhases/View?PPI=CO1.PPI.16812358&amp;isFromPublicArea=True&amp;isModal=False" TargetMode="External"/><Relationship Id="rId43" Type="http://schemas.openxmlformats.org/officeDocument/2006/relationships/hyperlink" Target="https://community.secop.gov.co/Public/Tendering/ContractNoticePhases/View?PPI=CO1.PPI.17340880&amp;isFromPublicArea=True&amp;isModal=False" TargetMode="External"/><Relationship Id="rId48" Type="http://schemas.openxmlformats.org/officeDocument/2006/relationships/hyperlink" Target="https://community.secop.gov.co/Public/Tendering/OpportunityDetail/Index?noticeUID=CO1.NTC.2727367&amp;isFromPublicArea=True&amp;isModal=False" TargetMode="External"/><Relationship Id="rId64" Type="http://schemas.openxmlformats.org/officeDocument/2006/relationships/hyperlink" Target="https://community.secop.gov.co/Public/Tendering/ContractNoticePhases/View?PPI=CO1.PPI.16760620&amp;isFromPublicArea=True&amp;isModal=False" TargetMode="External"/><Relationship Id="rId69" Type="http://schemas.openxmlformats.org/officeDocument/2006/relationships/hyperlink" Target="https://www.colombiacompra.gov.co/tienda-virtual-del-estado-colombiano/ordenes-compra/91304" TargetMode="External"/><Relationship Id="rId113" Type="http://schemas.openxmlformats.org/officeDocument/2006/relationships/hyperlink" Target="https://community.secop.gov.co/Public/Tendering/ContractNoticePhases/View?PPI=CO1.PPI.22562770&amp;isFromPublicArea=True&amp;isModal=False" TargetMode="External"/><Relationship Id="rId118" Type="http://schemas.openxmlformats.org/officeDocument/2006/relationships/hyperlink" Target="https://community.secop.gov.co/Public/Tendering/ContractNoticePhases/View?PPI=CO1.PPI.22596141&amp;isFromPublicArea=True&amp;isModal=False" TargetMode="External"/><Relationship Id="rId134" Type="http://schemas.openxmlformats.org/officeDocument/2006/relationships/hyperlink" Target="https://community.secop.gov.co/Public/Tendering/ContractNoticePhases/View?PPI=CO1.PPI.22682039&amp;isFromPublicArea=True&amp;isModal=False" TargetMode="External"/><Relationship Id="rId139" Type="http://schemas.openxmlformats.org/officeDocument/2006/relationships/hyperlink" Target="https://community.secop.gov.co/Public/Tendering/ContractNoticePhases/View?PPI=CO1.PPI.22660965&amp;isFromPublicArea=True&amp;isModal=False" TargetMode="External"/><Relationship Id="rId80" Type="http://schemas.openxmlformats.org/officeDocument/2006/relationships/hyperlink" Target="https://community.secop.gov.co/Public/Tendering/OpportunityDetail/Index?noticeUID=CO1.NTC.3196359&amp;isFromPublicArea=True&amp;isModal=False" TargetMode="External"/><Relationship Id="rId85" Type="http://schemas.openxmlformats.org/officeDocument/2006/relationships/hyperlink" Target="https://community.secop.gov.co/Public/Tendering/ContractNoticePhases/View?PPI=CO1.PPI.20449234&amp;isFromPublicArea=True&amp;isModal=False" TargetMode="External"/><Relationship Id="rId150" Type="http://schemas.openxmlformats.org/officeDocument/2006/relationships/hyperlink" Target="https://community.secop.gov.co/Public/Tendering/ContractNoticePhases/View?PPI=CO1.PPI.22745124&amp;isFromPublicArea=True&amp;isModal=False" TargetMode="External"/><Relationship Id="rId155" Type="http://schemas.openxmlformats.org/officeDocument/2006/relationships/hyperlink" Target="https://community.secop.gov.co/Public/Tendering/ContractNoticePhases/View?PPI=CO1.PPI.22794457&amp;isFromPublicArea=True&amp;isModal=False" TargetMode="External"/><Relationship Id="rId171" Type="http://schemas.openxmlformats.org/officeDocument/2006/relationships/hyperlink" Target="https://community.secop.gov.co/Public/Tendering/ContractNoticePhases/View?PPI=CO1.PPI.22819650&amp;isFromPublicArea=True&amp;isModal=False" TargetMode="External"/><Relationship Id="rId176" Type="http://schemas.openxmlformats.org/officeDocument/2006/relationships/hyperlink" Target="https://community.secop.gov.co/Public/Tendering/ContractNoticePhases/View?PPI=CO1.PPI.22805956&amp;isFromPublicArea=True&amp;isModal=False" TargetMode="External"/><Relationship Id="rId12" Type="http://schemas.openxmlformats.org/officeDocument/2006/relationships/hyperlink" Target="https://community.secop.gov.co/Public/Tendering/ContractNoticePhases/View?PPI=CO1.PPI.16691048&amp;isFromPublicArea=True&amp;isModal=False" TargetMode="External"/><Relationship Id="rId17" Type="http://schemas.openxmlformats.org/officeDocument/2006/relationships/hyperlink" Target="https://community.secop.gov.co/Public/Tendering/ContractNoticePhases/View?PPI=CO1.PPI.16781176&amp;isFromPublicArea=True&amp;isModal=False" TargetMode="External"/><Relationship Id="rId33" Type="http://schemas.openxmlformats.org/officeDocument/2006/relationships/hyperlink" Target="https://community.secop.gov.co/Public/Tendering/ContractNoticePhases/View?PPI=CO1.PPI.16928822&amp;isFromPublicArea=True&amp;isModal=False" TargetMode="External"/><Relationship Id="rId38" Type="http://schemas.openxmlformats.org/officeDocument/2006/relationships/hyperlink" Target="https://community.secop.gov.co/Public/Tendering/ContractNoticePhases/View?PPI=CO1.PPI.16746560&amp;isFromPublicArea=True&amp;isModal=False" TargetMode="External"/><Relationship Id="rId59" Type="http://schemas.openxmlformats.org/officeDocument/2006/relationships/hyperlink" Target="https://community.secop.gov.co/Public/Tendering/ContractNoticePhases/View?PPI=CO1.PPI.16894106&amp;isFromPublicArea=True&amp;isModal=False" TargetMode="External"/><Relationship Id="rId103" Type="http://schemas.openxmlformats.org/officeDocument/2006/relationships/hyperlink" Target="https://community.secop.gov.co/Public/Tendering/ContractNoticePhases/View?PPI=CO1.PPI.21482860&amp;isFromPublicArea=True&amp;isModal=False" TargetMode="External"/><Relationship Id="rId108" Type="http://schemas.openxmlformats.org/officeDocument/2006/relationships/hyperlink" Target="https://community.secop.gov.co/Public/Tendering/ContractNoticePhases/View?PPI=CO1.PPI.21691219&amp;isFromPublicArea=True&amp;isModal=False" TargetMode="External"/><Relationship Id="rId124" Type="http://schemas.openxmlformats.org/officeDocument/2006/relationships/hyperlink" Target="https://community.secop.gov.co/Public/Tendering/ContractNoticePhases/View?PPI=CO1.PPI.22651848&amp;isFromPublicArea=True&amp;isModal=False" TargetMode="External"/><Relationship Id="rId129" Type="http://schemas.openxmlformats.org/officeDocument/2006/relationships/hyperlink" Target="https://community.secop.gov.co/Public/Tendering/ContractNoticePhases/View?PPI=CO1.PPI.22644842&amp;isFromPublicArea=True&amp;isModal=False" TargetMode="External"/><Relationship Id="rId54" Type="http://schemas.openxmlformats.org/officeDocument/2006/relationships/hyperlink" Target="https://community.secop.gov.co/Public/Tendering/ContractNoticePhases/View?PPI=CO1.PPI.16909051&amp;isFromPublicArea=True&amp;isModal=False" TargetMode="External"/><Relationship Id="rId70" Type="http://schemas.openxmlformats.org/officeDocument/2006/relationships/hyperlink" Target="https://community.secop.gov.co/Public/Tendering/ContractNoticePhases/View?PPI=CO1.PPI.17941379&amp;isFromPublicArea=True&amp;isModal=False" TargetMode="External"/><Relationship Id="rId75" Type="http://schemas.openxmlformats.org/officeDocument/2006/relationships/hyperlink" Target="https://community.secop.gov.co/Public/Tendering/ContractNoticePhases/View?PPI=CO1.PPI.20079811&amp;isFromPublicArea=True&amp;isModal=False" TargetMode="External"/><Relationship Id="rId91" Type="http://schemas.openxmlformats.org/officeDocument/2006/relationships/hyperlink" Target="https://community.secop.gov.co/Public/Tendering/ContractNoticePhases/View?PPI=CO1.PPI.20509202&amp;isFromPublicArea=True&amp;isModal=False" TargetMode="External"/><Relationship Id="rId96" Type="http://schemas.openxmlformats.org/officeDocument/2006/relationships/hyperlink" Target="https://community.secop.gov.co/Public/Tendering/ContractNoticePhases/View?PPI=CO1.PPI.16825936&amp;isFromPublicArea=True&amp;isModal=False" TargetMode="External"/><Relationship Id="rId140" Type="http://schemas.openxmlformats.org/officeDocument/2006/relationships/hyperlink" Target="https://community.secop.gov.co/Public/Tendering/ContractNoticePhases/View?PPI=CO1.PPI.22694718&amp;isFromPublicArea=True&amp;isModal=False" TargetMode="External"/><Relationship Id="rId145" Type="http://schemas.openxmlformats.org/officeDocument/2006/relationships/hyperlink" Target="https://community.secop.gov.co/Public/Tendering/ContractNoticePhases/View?PPI=CO1.PPI.22714421&amp;isFromPublicArea=True&amp;isModal=False" TargetMode="External"/><Relationship Id="rId161" Type="http://schemas.openxmlformats.org/officeDocument/2006/relationships/hyperlink" Target="https://community.secop.gov.co/Public/Tendering/ContractNoticePhases/View?PPI=CO1.PPI.22723070&amp;isFromPublicArea=True&amp;isModal=False" TargetMode="External"/><Relationship Id="rId166" Type="http://schemas.openxmlformats.org/officeDocument/2006/relationships/hyperlink" Target="https://community.secop.gov.co/Public/Tendering/ContractNoticePhases/View?PPI=CO1.PPI.22776306&amp;isFromPublicArea=True&amp;isModal=False" TargetMode="External"/><Relationship Id="rId182" Type="http://schemas.openxmlformats.org/officeDocument/2006/relationships/hyperlink" Target="https://community.secop.gov.co/Public/Tendering/ContractNoticePhases/View?PPI=CO1.PPI.22860530&amp;isFromPublicArea=True&amp;isModal=False" TargetMode="External"/><Relationship Id="rId187" Type="http://schemas.openxmlformats.org/officeDocument/2006/relationships/printerSettings" Target="../printerSettings/printerSettings1.bin"/><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6" Type="http://schemas.openxmlformats.org/officeDocument/2006/relationships/hyperlink" Target="https://community.secop.gov.co/Public/Tendering/ContractNoticePhases/View?PPI=CO1.PPI.15764071&amp;isFromPublicArea=True&amp;isModal=False" TargetMode="External"/><Relationship Id="rId23" Type="http://schemas.openxmlformats.org/officeDocument/2006/relationships/hyperlink" Target="https://community.secop.gov.co/Public/Tendering/ContractNoticePhases/View?PPI=CO1.PPI.16586013&amp;isFromPublicArea=True&amp;isModal=False" TargetMode="External"/><Relationship Id="rId28" Type="http://schemas.openxmlformats.org/officeDocument/2006/relationships/hyperlink" Target="https://community.secop.gov.co/Public/Tendering/ContractNoticePhases/View?PPI=CO1.PPI.17136785&amp;isFromPublicArea=True&amp;isModal=False" TargetMode="External"/><Relationship Id="rId49" Type="http://schemas.openxmlformats.org/officeDocument/2006/relationships/hyperlink" Target="https://community.secop.gov.co/Public/Tendering/ContractNoticePhases/View?PPI=CO1.PPI.16860232&amp;isFromPublicArea=True&amp;isModal=False" TargetMode="External"/><Relationship Id="rId114" Type="http://schemas.openxmlformats.org/officeDocument/2006/relationships/hyperlink" Target="https://community.secop.gov.co/Public/Tendering/ContractNoticePhases/View?PPI=CO1.PPI.22573116&amp;isFromPublicArea=True&amp;isModal=False" TargetMode="External"/><Relationship Id="rId119" Type="http://schemas.openxmlformats.org/officeDocument/2006/relationships/hyperlink" Target="https://community.secop.gov.co/Public/Tendering/ContractNoticePhases/View?PPI=CO1.PPI.22625492&amp;isFromPublicArea=True&amp;isModal=False" TargetMode="External"/><Relationship Id="rId44" Type="http://schemas.openxmlformats.org/officeDocument/2006/relationships/hyperlink" Target="https://community.secop.gov.co/Public/Tendering/ContractNoticePhases/View?PPI=CO1.PPI.16873794&amp;isFromPublicArea=True&amp;isModal=False" TargetMode="External"/><Relationship Id="rId60" Type="http://schemas.openxmlformats.org/officeDocument/2006/relationships/hyperlink" Target="https://community.secop.gov.co/Public/Tendering/OpportunityDetail/Index?noticeUID=CO1.NTC.2637750&amp;isFromPublicArea=True&amp;isModal=False" TargetMode="External"/><Relationship Id="rId65" Type="http://schemas.openxmlformats.org/officeDocument/2006/relationships/hyperlink" Target="https://community.secop.gov.co/Public/Tendering/ContractNoticePhases/View?PPI=CO1.PPI.16782010&amp;isFromPublicArea=True&amp;isModal=False" TargetMode="External"/><Relationship Id="rId81" Type="http://schemas.openxmlformats.org/officeDocument/2006/relationships/hyperlink" Target="https://community.secop.gov.co/Public/Tendering/ContractNoticePhases/View?PPI=CO1.PPI.20033181&amp;isFromPublicArea=True&amp;isModal=False" TargetMode="External"/><Relationship Id="rId86" Type="http://schemas.openxmlformats.org/officeDocument/2006/relationships/hyperlink" Target="https://community.secop.gov.co/Public/Tendering/ContractNoticePhases/View?PPI=CO1.PPI.20474393&amp;isFromPublicArea=True&amp;isModal=False" TargetMode="External"/><Relationship Id="rId130" Type="http://schemas.openxmlformats.org/officeDocument/2006/relationships/hyperlink" Target="https://community.secop.gov.co/Public/Tendering/ContractNoticePhases/View?PPI=CO1.PPI.22646450&amp;isFromPublicArea=True&amp;isModal=False" TargetMode="External"/><Relationship Id="rId135" Type="http://schemas.openxmlformats.org/officeDocument/2006/relationships/hyperlink" Target="https://community.secop.gov.co/Public/Tendering/ContractNoticePhases/View?PPI=CO1.PPI.22689308&amp;isFromPublicArea=True&amp;isModal=False" TargetMode="External"/><Relationship Id="rId151" Type="http://schemas.openxmlformats.org/officeDocument/2006/relationships/hyperlink" Target="https://community.secop.gov.co/Public/Tendering/ContractNoticePhases/View?PPI=CO1.PPI.22717430&amp;isFromPublicArea=True&amp;isModal=False" TargetMode="External"/><Relationship Id="rId156" Type="http://schemas.openxmlformats.org/officeDocument/2006/relationships/hyperlink" Target="https://community.secop.gov.co/Public/Tendering/ContractNoticePhases/View?PPI=CO1.PPI.22746824&amp;isFromPublicArea=True&amp;isModal=False" TargetMode="External"/><Relationship Id="rId177" Type="http://schemas.openxmlformats.org/officeDocument/2006/relationships/hyperlink" Target="https://community.secop.gov.co/Public/Tendering/ContractNoticePhases/View?PPI=CO1.PPI.22793964&amp;isFromPublicArea=True&amp;isModal=False" TargetMode="External"/><Relationship Id="rId172" Type="http://schemas.openxmlformats.org/officeDocument/2006/relationships/hyperlink" Target="https://community.secop.gov.co/Public/Tendering/ContractNoticePhases/View?PPI=CO1.PPI.22809213&amp;isFromPublicArea=True&amp;isModal=False" TargetMode="External"/><Relationship Id="rId13" Type="http://schemas.openxmlformats.org/officeDocument/2006/relationships/hyperlink" Target="https://community.secop.gov.co/Public/Tendering/ContractNoticePhases/View?PPI=CO1.PPI.16738102&amp;isFromPublicArea=True&amp;isModal=False" TargetMode="External"/><Relationship Id="rId18" Type="http://schemas.openxmlformats.org/officeDocument/2006/relationships/hyperlink" Target="https://community.secop.gov.co/Public/Tendering/OpportunityDetail/Index?noticeUID=CO1.NTC.2526333&amp;isFromPublicArea=True&amp;isModal=False" TargetMode="External"/><Relationship Id="rId39" Type="http://schemas.openxmlformats.org/officeDocument/2006/relationships/hyperlink" Target="https://community.secop.gov.co/Public/Tendering/ContractNoticePhases/View?PPI=CO1.PPI.17123817&amp;isFromPublicArea=True&amp;isModal=False" TargetMode="External"/><Relationship Id="rId109" Type="http://schemas.openxmlformats.org/officeDocument/2006/relationships/hyperlink" Target="https://community.secop.gov.co/Public/Tendering/ContractNoticePhases/View?PPI=CO1.PPI.16655399&amp;isFromPublicArea=True&amp;isModal=False" TargetMode="External"/><Relationship Id="rId34" Type="http://schemas.openxmlformats.org/officeDocument/2006/relationships/hyperlink" Target="https://community.secop.gov.co/Public/Tendering/ContractNoticePhases/View?PPI=CO1.PPI.16978223&amp;isFromPublicArea=True&amp;isModal=False" TargetMode="External"/><Relationship Id="rId50" Type="http://schemas.openxmlformats.org/officeDocument/2006/relationships/hyperlink" Target="https://community.secop.gov.co/Public/Tendering/ContractNoticePhases/View?PPI=CO1.PPI.16815486&amp;isFromPublicArea=True&amp;isModal=False" TargetMode="External"/><Relationship Id="rId55" Type="http://schemas.openxmlformats.org/officeDocument/2006/relationships/hyperlink" Target="https://community.secop.gov.co/Public/Tendering/ContractNoticePhases/View?PPI=CO1.PPI.17121137&amp;isFromPublicArea=True&amp;isModal=False" TargetMode="External"/><Relationship Id="rId76" Type="http://schemas.openxmlformats.org/officeDocument/2006/relationships/hyperlink" Target="https://community.secop.gov.co/Public/Tendering/ContractNoticePhases/View?PPI=CO1.PPI.20079948&amp;isFromPublicArea=True&amp;isModal=False" TargetMode="External"/><Relationship Id="rId97" Type="http://schemas.openxmlformats.org/officeDocument/2006/relationships/hyperlink" Target="https://www.colombiacompra.gov.co/tienda-virtual-del-estado-colombiano/ordenes-compra/101089" TargetMode="External"/><Relationship Id="rId104" Type="http://schemas.openxmlformats.org/officeDocument/2006/relationships/hyperlink" Target="https://community.secop.gov.co/Public/Tendering/ContractNoticePhases/View?PPI=CO1.PPI.21482860&amp;isFromPublicArea=True&amp;isModal=False" TargetMode="External"/><Relationship Id="rId120" Type="http://schemas.openxmlformats.org/officeDocument/2006/relationships/hyperlink" Target="https://community.secop.gov.co/Public/Tendering/ContractNoticePhases/View?PPI=CO1.PPI.22589243&amp;isFromPublicArea=True&amp;isModal=False" TargetMode="External"/><Relationship Id="rId125" Type="http://schemas.openxmlformats.org/officeDocument/2006/relationships/hyperlink" Target="https://community.secop.gov.co/Public/Tendering/ContractNoticePhases/View?PPI=CO1.PPI.22588427&amp;isFromPublicArea=True&amp;isModal=False" TargetMode="External"/><Relationship Id="rId141" Type="http://schemas.openxmlformats.org/officeDocument/2006/relationships/hyperlink" Target="https://community.secop.gov.co/Public/Tendering/ContractNoticePhases/View?PPI=CO1.PPI.22703342&amp;isFromPublicArea=True&amp;isModal=False" TargetMode="External"/><Relationship Id="rId146" Type="http://schemas.openxmlformats.org/officeDocument/2006/relationships/hyperlink" Target="https://community.secop.gov.co/Public/Tendering/ContractNoticePhases/View?PPI=CO1.PPI.22741492&amp;isFromPublicArea=True&amp;isModal=False" TargetMode="External"/><Relationship Id="rId167" Type="http://schemas.openxmlformats.org/officeDocument/2006/relationships/hyperlink" Target="https://community.secop.gov.co/Public/Tendering/ContractNoticePhases/View?PPI=CO1.PPI.22732607&amp;isFromPublicArea=True&amp;isModal=False" TargetMode="External"/><Relationship Id="rId7" Type="http://schemas.openxmlformats.org/officeDocument/2006/relationships/hyperlink" Target="https://colombiacompra.gov.co/tienda-virtual-del-estado-colombiano/ordenes-compra/82571" TargetMode="External"/><Relationship Id="rId71" Type="http://schemas.openxmlformats.org/officeDocument/2006/relationships/hyperlink" Target="https://community.secop.gov.co/Public/Tendering/ContractNoticePhases/View?PPI=CO1.PPI.19579900&amp;isFromPublicArea=True&amp;isModal=False" TargetMode="External"/><Relationship Id="rId92" Type="http://schemas.openxmlformats.org/officeDocument/2006/relationships/hyperlink" Target="https://community.secop.gov.co/Public/Tendering/ContractNoticePhases/View?PPI=CO1.PPI.21220850&amp;isFromPublicArea=True&amp;isModal=False" TargetMode="External"/><Relationship Id="rId162" Type="http://schemas.openxmlformats.org/officeDocument/2006/relationships/hyperlink" Target="https://community.secop.gov.co/Public/Tendering/ContractNoticePhases/View?PPI=CO1.PPI.22775816&amp;isFromPublicArea=True&amp;isModal=False" TargetMode="External"/><Relationship Id="rId183" Type="http://schemas.openxmlformats.org/officeDocument/2006/relationships/hyperlink" Target="https://community.secop.gov.co/Public/Tendering/ContractNoticePhases/View?PPI=CO1.PPI.22854479&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16760252&amp;isFromPublicArea=True&amp;isModal=False" TargetMode="External"/><Relationship Id="rId24" Type="http://schemas.openxmlformats.org/officeDocument/2006/relationships/hyperlink" Target="https://community.secop.gov.co/Public/Tendering/ContractNoticePhases/View?PPI=CO1.PPI.16662022&amp;isFromPublicArea=True&amp;isModal=False" TargetMode="External"/><Relationship Id="rId40" Type="http://schemas.openxmlformats.org/officeDocument/2006/relationships/hyperlink" Target="https://community.secop.gov.co/Public/Tendering/ContractNoticePhases/View?PPI=CO1.PPI.16746543&amp;isFromPublicArea=True&amp;isModal=False" TargetMode="External"/><Relationship Id="rId45" Type="http://schemas.openxmlformats.org/officeDocument/2006/relationships/hyperlink" Target="https://community.secop.gov.co/Public/Tendering/ContractNoticePhases/View?PPI=CO1.PPI.16874824&amp;isFromPublicArea=True&amp;isModal=False" TargetMode="External"/><Relationship Id="rId66" Type="http://schemas.openxmlformats.org/officeDocument/2006/relationships/hyperlink" Target="https://community.secop.gov.co/Public/Tendering/ContractNoticePhases/View?PPI=CO1.PPI.16775271&amp;isFromPublicArea=True&amp;isModal=False" TargetMode="External"/><Relationship Id="rId87" Type="http://schemas.openxmlformats.org/officeDocument/2006/relationships/hyperlink" Target="https://community.secop.gov.co/Public/Tendering/ContractNoticePhases/View?PPI=CO1.PPI.20557651&amp;isFromPublicArea=True&amp;isModal=False" TargetMode="External"/><Relationship Id="rId110" Type="http://schemas.openxmlformats.org/officeDocument/2006/relationships/hyperlink" Target="https://community.secop.gov.co/Public/Tendering/ContractNoticePhases/View?PPI=CO1.PPI.21030834&amp;isFromPublicArea=True&amp;isModal=False" TargetMode="External"/><Relationship Id="rId115" Type="http://schemas.openxmlformats.org/officeDocument/2006/relationships/hyperlink" Target="https://community.secop.gov.co/Public/Tendering/ContractNoticePhases/View?PPI=CO1.PPI.22594979&amp;isFromPublicArea=True&amp;isModal=False" TargetMode="External"/><Relationship Id="rId131" Type="http://schemas.openxmlformats.org/officeDocument/2006/relationships/hyperlink" Target="https://community.secop.gov.co/Public/Tendering/ContractNoticePhases/View?PPI=CO1.PPI.22646489&amp;isFromPublicArea=True&amp;isModal=False" TargetMode="External"/><Relationship Id="rId136" Type="http://schemas.openxmlformats.org/officeDocument/2006/relationships/hyperlink" Target="https://community.secop.gov.co/Public/Tendering/ContractNoticePhases/View?PPI=CO1.PPI.22640101&amp;isFromPublicArea=True&amp;isModal=False" TargetMode="External"/><Relationship Id="rId157" Type="http://schemas.openxmlformats.org/officeDocument/2006/relationships/hyperlink" Target="https://community.secop.gov.co/Public/Tendering/ContractNoticePhases/View?PPI=CO1.PPI.22775933&amp;isFromPublicArea=True&amp;isModal=False" TargetMode="External"/><Relationship Id="rId178" Type="http://schemas.openxmlformats.org/officeDocument/2006/relationships/hyperlink" Target="https://community.secop.gov.co/Public/Tendering/ContractNoticePhases/View?PPI=CO1.PPI.22724371&amp;isFromPublicArea=True&amp;isModal=False" TargetMode="External"/><Relationship Id="rId61" Type="http://schemas.openxmlformats.org/officeDocument/2006/relationships/hyperlink" Target="https://community.secop.gov.co/Public/Tendering/OpportunityDetail/Index?noticeUID=CO1.NTC.2659990&amp;isFromPublicArea=True&amp;isModal=False" TargetMode="External"/><Relationship Id="rId82" Type="http://schemas.openxmlformats.org/officeDocument/2006/relationships/hyperlink" Target="https://community.secop.gov.co/Public/Tendering/ContractNoticePhases/View?PPI=CO1.PPI.20284078&amp;isFromPublicArea=True&amp;isModal=False" TargetMode="External"/><Relationship Id="rId152" Type="http://schemas.openxmlformats.org/officeDocument/2006/relationships/hyperlink" Target="https://community.secop.gov.co/Public/Tendering/ContractNoticePhases/View?PPI=CO1.PPI.22732497&amp;isFromPublicArea=True&amp;isModal=False" TargetMode="External"/><Relationship Id="rId173" Type="http://schemas.openxmlformats.org/officeDocument/2006/relationships/hyperlink" Target="https://community.secop.gov.co/Public/Tendering/ContractNoticePhases/View?PPI=CO1.PPI.22799686&amp;isFromPublicArea=True&amp;isModal=False" TargetMode="External"/><Relationship Id="rId19" Type="http://schemas.openxmlformats.org/officeDocument/2006/relationships/hyperlink" Target="https://community.secop.gov.co/Public/Tendering/OpportunityDetail/Index?noticeUID=CO1.NTC.2526361&amp;isFromPublicArea=True&amp;isModal=False" TargetMode="External"/><Relationship Id="rId14" Type="http://schemas.openxmlformats.org/officeDocument/2006/relationships/hyperlink" Target="https://community.secop.gov.co/Public/Tendering/ContractNoticePhases/View?PPI=CO1.PPI.16686397&amp;isFromPublicArea=True&amp;isModal=False" TargetMode="External"/><Relationship Id="rId30" Type="http://schemas.openxmlformats.org/officeDocument/2006/relationships/hyperlink" Target="https://community.secop.gov.co/Public/Tendering/ContractNoticePhases/View?PPI=CO1.PPI.16904047&amp;isFromPublicArea=True&amp;isModal=False" TargetMode="External"/><Relationship Id="rId35" Type="http://schemas.openxmlformats.org/officeDocument/2006/relationships/hyperlink" Target="https://community.secop.gov.co/Public/Tendering/ContractNoticePhases/View?PPI=CO1.PPI.16744740&amp;isFromPublicArea=True&amp;isModal=False" TargetMode="External"/><Relationship Id="rId56" Type="http://schemas.openxmlformats.org/officeDocument/2006/relationships/hyperlink" Target="https://community.secop.gov.co/Public/Tendering/ContractNoticePhases/View?PPI=CO1.PPI.16613730&amp;isFromPublicArea=True&amp;isModal=False" TargetMode="External"/><Relationship Id="rId77" Type="http://schemas.openxmlformats.org/officeDocument/2006/relationships/hyperlink" Target="https://community.secop.gov.co/Public/Tendering/ContractNoticePhases/View?PPI=CO1.PPI.20109049&amp;isFromPublicArea=True&amp;isModal=False" TargetMode="External"/><Relationship Id="rId100" Type="http://schemas.openxmlformats.org/officeDocument/2006/relationships/hyperlink" Target="https://community.secop.gov.co/Public/Tendering/ContractNoticePhases/View?PPI=CO1.PPI.22193670&amp;isFromPublicArea=True&amp;isModal=False" TargetMode="External"/><Relationship Id="rId105" Type="http://schemas.openxmlformats.org/officeDocument/2006/relationships/hyperlink" Target="https://community.secop.gov.co/Public/Tendering/ContractNoticePhases/View?PPI=CO1.PPI.21482860&amp;isFromPublicArea=True&amp;isModal=False" TargetMode="External"/><Relationship Id="rId126" Type="http://schemas.openxmlformats.org/officeDocument/2006/relationships/hyperlink" Target="https://community.secop.gov.co/Public/Tendering/ContractNoticePhases/View?PPI=CO1.PPI.22592368&amp;isFromPublicArea=True&amp;isModal=False" TargetMode="External"/><Relationship Id="rId147" Type="http://schemas.openxmlformats.org/officeDocument/2006/relationships/hyperlink" Target="https://community.secop.gov.co/Public/Tendering/ContractNoticePhases/View?PPI=CO1.PPI.22720080&amp;isFromPublicArea=True&amp;isModal=False" TargetMode="External"/><Relationship Id="rId168" Type="http://schemas.openxmlformats.org/officeDocument/2006/relationships/hyperlink" Target="https://community.secop.gov.co/Public/Tendering/ContractNoticePhases/View?PPI=CO1.PPI.22754980&amp;isFromPublicArea=True&amp;isModal=False" TargetMode="External"/><Relationship Id="rId8" Type="http://schemas.openxmlformats.org/officeDocument/2006/relationships/hyperlink" Target="https://community.secop.gov.co/Public/Tendering/ContractNoticePhases/View?PPI=CO1.PPI.16547781&amp;isFromPublicArea=True&amp;isModal=False" TargetMode="External"/><Relationship Id="rId51" Type="http://schemas.openxmlformats.org/officeDocument/2006/relationships/hyperlink" Target="https://community.secop.gov.co/Public/Tendering/ContractNoticePhases/View?PPI=CO1.PPI.16815750&amp;isFromPublicArea=True&amp;isModal=False" TargetMode="External"/><Relationship Id="rId72" Type="http://schemas.openxmlformats.org/officeDocument/2006/relationships/hyperlink" Target="https://community.secop.gov.co/Public/Tendering/ContractNoticePhases/View?PPI=CO1.PPI.19607487&amp;isFromPublicArea=True&amp;isModal=False" TargetMode="External"/><Relationship Id="rId93" Type="http://schemas.openxmlformats.org/officeDocument/2006/relationships/hyperlink" Target="https://community.secop.gov.co/Public/Tendering/OpportunityDetail/Index?noticeUID=CO1.NTC.3286206&amp;isFromPublicArea=True&amp;isModal=False" TargetMode="External"/><Relationship Id="rId98" Type="http://schemas.openxmlformats.org/officeDocument/2006/relationships/hyperlink" Target="https://community.secop.gov.co/Public/Tendering/ContractNoticePhases/View?PPI=CO1.PPI.22156098&amp;isFromPublicArea=True&amp;isModal=False" TargetMode="External"/><Relationship Id="rId121" Type="http://schemas.openxmlformats.org/officeDocument/2006/relationships/hyperlink" Target="https://community.secop.gov.co/Public/Tendering/ContractNoticePhases/View?PPI=CO1.PPI.22624104&amp;isFromPublicArea=True&amp;isModal=False" TargetMode="External"/><Relationship Id="rId142" Type="http://schemas.openxmlformats.org/officeDocument/2006/relationships/hyperlink" Target="https://community.secop.gov.co/Public/Tendering/ContractNoticePhases/View?PPI=CO1.PPI.22703864&amp;isFromPublicArea=True&amp;isModal=False" TargetMode="External"/><Relationship Id="rId163" Type="http://schemas.openxmlformats.org/officeDocument/2006/relationships/hyperlink" Target="https://community.secop.gov.co/Public/Tendering/ContractNoticePhases/View?PPI=CO1.PPI.22783553&amp;isFromPublicArea=True&amp;isModal=False" TargetMode="External"/><Relationship Id="rId184" Type="http://schemas.openxmlformats.org/officeDocument/2006/relationships/hyperlink" Target="https://community.secop.gov.co/Public/Tendering/ContractNoticePhases/View?PPI=CO1.PPI.22852112&amp;isFromPublicArea=True&amp;isModal=False" TargetMode="External"/><Relationship Id="rId3" Type="http://schemas.openxmlformats.org/officeDocument/2006/relationships/hyperlink" Target="https://community.secop.gov.co/Public/Tendering/ContractNoticePhases/View?PPI=CO1.PPI.14843790&amp;isFromPublicArea=True&amp;isModal=False" TargetMode="External"/><Relationship Id="rId25" Type="http://schemas.openxmlformats.org/officeDocument/2006/relationships/hyperlink" Target="https://community.secop.gov.co/Public/Tendering/ContractNoticePhases/View?PPI=CO1.PPI.16814503&amp;isFromPublicArea=True&amp;isModal=False" TargetMode="External"/><Relationship Id="rId46" Type="http://schemas.openxmlformats.org/officeDocument/2006/relationships/hyperlink" Target="https://community.secop.gov.co/Public/Tendering/ContractNoticePhases/View?PPI=CO1.PPI.16732116&amp;isFromPublicArea=True&amp;isModal=False" TargetMode="External"/><Relationship Id="rId67" Type="http://schemas.openxmlformats.org/officeDocument/2006/relationships/hyperlink" Target="https://colombiacompra.gov.co/tienda-virtual-del-estado-colombiano/ordenes-compra/84870" TargetMode="External"/><Relationship Id="rId116" Type="http://schemas.openxmlformats.org/officeDocument/2006/relationships/hyperlink" Target="https://community.secop.gov.co/Public/Tendering/ContractNoticePhases/View?PPI=CO1.PPI.22597426&amp;isFromPublicArea=True&amp;isModal=False" TargetMode="External"/><Relationship Id="rId137" Type="http://schemas.openxmlformats.org/officeDocument/2006/relationships/hyperlink" Target="https://community.secop.gov.co/Public/Tendering/ContractNoticePhases/View?PPI=CO1.PPI.22636818&amp;isFromPublicArea=True&amp;isModal=False" TargetMode="External"/><Relationship Id="rId158" Type="http://schemas.openxmlformats.org/officeDocument/2006/relationships/hyperlink" Target="https://community.secop.gov.co/Public/Tendering/ContractNoticePhases/View?PPI=CO1.PPI.22783174&amp;isFromPublicArea=True&amp;isModal=False" TargetMode="External"/><Relationship Id="rId20" Type="http://schemas.openxmlformats.org/officeDocument/2006/relationships/hyperlink" Target="https://community.secop.gov.co/Public/Tendering/ContractNoticePhases/View?PPI=CO1.PPI.16781604&amp;isFromPublicArea=True&amp;isModal=False" TargetMode="External"/><Relationship Id="rId41" Type="http://schemas.openxmlformats.org/officeDocument/2006/relationships/hyperlink" Target="https://community.secop.gov.co/Public/Tendering/ContractNoticePhases/View?PPI=CO1.PPI.17123256&amp;isFromPublicArea=True&amp;isModal=False" TargetMode="External"/><Relationship Id="rId62" Type="http://schemas.openxmlformats.org/officeDocument/2006/relationships/hyperlink" Target="https://community.secop.gov.co/Public/Tendering/ContractNoticePhases/View?PPI=CO1.PPI.16677275&amp;isFromPublicArea=True&amp;isModal=False" TargetMode="External"/><Relationship Id="rId83" Type="http://schemas.openxmlformats.org/officeDocument/2006/relationships/hyperlink" Target="https://community.secop.gov.co/Public/Tendering/ContractNoticePhases/View?PPI=CO1.PPI.20344383&amp;isFromPublicArea=True&amp;isModal=False" TargetMode="External"/><Relationship Id="rId88" Type="http://schemas.openxmlformats.org/officeDocument/2006/relationships/hyperlink" Target="https://community.secop.gov.co/Public/Tendering/ContractNoticePhases/View?PPI=CO1.PPI.20576214&amp;isFromPublicArea=True&amp;isModal=False" TargetMode="External"/><Relationship Id="rId111" Type="http://schemas.openxmlformats.org/officeDocument/2006/relationships/hyperlink" Target="https://community.secop.gov.co/Public/Tendering/ContractNoticePhases/View?PPI=CO1.PPI.22535634&amp;isFromPublicArea=True&amp;isModal=False" TargetMode="External"/><Relationship Id="rId132" Type="http://schemas.openxmlformats.org/officeDocument/2006/relationships/hyperlink" Target="https://community.secop.gov.co/Public/Tendering/ContractNoticePhases/View?PPI=CO1.PPI.22651616&amp;isFromPublicArea=True&amp;isModal=False" TargetMode="External"/><Relationship Id="rId153" Type="http://schemas.openxmlformats.org/officeDocument/2006/relationships/hyperlink" Target="https://community.secop.gov.co/Public/Tendering/ContractNoticePhases/View?PPI=CO1.PPI.22764926&amp;isFromPublicArea=True&amp;isModal=False" TargetMode="External"/><Relationship Id="rId174" Type="http://schemas.openxmlformats.org/officeDocument/2006/relationships/hyperlink" Target="https://community.secop.gov.co/Public/Tendering/ContractNoticePhases/View?PPI=CO1.PPI.22747430&amp;isFromPublicArea=True&amp;isModal=False" TargetMode="External"/><Relationship Id="rId179" Type="http://schemas.openxmlformats.org/officeDocument/2006/relationships/hyperlink" Target="https://community.secop.gov.co/Public/Tendering/ContractNoticePhases/View?PPI=CO1.PPI.22859922&amp;isFromPublicArea=True&amp;isModal=False" TargetMode="External"/><Relationship Id="rId15" Type="http://schemas.openxmlformats.org/officeDocument/2006/relationships/hyperlink" Target="https://community.secop.gov.co/Public/Tendering/ContractNoticePhases/View?PPI=CO1.PPI.16673602&amp;isFromPublicArea=True&amp;isModal=False" TargetMode="External"/><Relationship Id="rId36" Type="http://schemas.openxmlformats.org/officeDocument/2006/relationships/hyperlink" Target="https://community.secop.gov.co/Public/Tendering/ContractNoticePhases/View?PPI=CO1.PPI.16744784&amp;isFromPublicArea=True&amp;isModal=False" TargetMode="External"/><Relationship Id="rId57" Type="http://schemas.openxmlformats.org/officeDocument/2006/relationships/hyperlink" Target="https://community.secop.gov.co/Public/Tendering/OpportunityDetail/Index?noticeUID=CO1.NTC.2636491&amp;isFromPublicArea=True&amp;isModal=False" TargetMode="External"/><Relationship Id="rId106" Type="http://schemas.openxmlformats.org/officeDocument/2006/relationships/hyperlink" Target="https://community.secop.gov.co/Public/Tendering/ContractNoticePhases/View?PPI=CO1.PPI.21482860&amp;isFromPublicArea=True&amp;isModal=False" TargetMode="External"/><Relationship Id="rId127" Type="http://schemas.openxmlformats.org/officeDocument/2006/relationships/hyperlink" Target="https://community.secop.gov.co/Public/Tendering/ContractNoticePhases/View?PPI=CO1.PPI.22592869&amp;isFromPublicArea=True&amp;isModal=False" TargetMode="External"/><Relationship Id="rId10" Type="http://schemas.openxmlformats.org/officeDocument/2006/relationships/hyperlink" Target="https://community.secop.gov.co/Public/Tendering/ContractNoticePhases/View?PPI=CO1.PPI.16690158&amp;isFromPublicArea=True&amp;isModal=False" TargetMode="External"/><Relationship Id="rId31" Type="http://schemas.openxmlformats.org/officeDocument/2006/relationships/hyperlink" Target="https://community.secop.gov.co/Public/Tendering/ContractNoticePhases/View?PPI=CO1.PPI.16915789&amp;isFromPublicArea=True&amp;isModal=False" TargetMode="External"/><Relationship Id="rId52" Type="http://schemas.openxmlformats.org/officeDocument/2006/relationships/hyperlink" Target="https://community.secop.gov.co/Public/Tendering/OpportunityDetail/Index?noticeUID=CO1.NTC.2726694&amp;isFromPublicArea=True&amp;isModal=False" TargetMode="External"/><Relationship Id="rId73" Type="http://schemas.openxmlformats.org/officeDocument/2006/relationships/hyperlink" Target="https://community.secop.gov.co/Public/Tendering/ContractNoticePhases/View?PPI=CO1.PPI.19794042&amp;isFromPublicArea=True&amp;isModal=False" TargetMode="External"/><Relationship Id="rId78" Type="http://schemas.openxmlformats.org/officeDocument/2006/relationships/hyperlink" Target="https://community.secop.gov.co/Public/Tendering/ContractNoticePhases/View?PPI=CO1.PPI.20109220&amp;isFromPublicArea=True&amp;isModal=False" TargetMode="External"/><Relationship Id="rId94" Type="http://schemas.openxmlformats.org/officeDocument/2006/relationships/hyperlink" Target="https://www.colombiacompra.gov.co/tienda-virtual-del-estado-colombiano/ordenes-compra/101096" TargetMode="External"/><Relationship Id="rId99" Type="http://schemas.openxmlformats.org/officeDocument/2006/relationships/hyperlink" Target="https://community.secop.gov.co/Public/Tendering/ContractNoticePhases/View?PPI=CO1.PPI.22156497&amp;isFromPublicArea=True&amp;isModal=False" TargetMode="External"/><Relationship Id="rId101" Type="http://schemas.openxmlformats.org/officeDocument/2006/relationships/hyperlink" Target="https://community.secop.gov.co/Public/Tendering/ContractNoticePhases/View?PPI=CO1.PPI.21384097&amp;isFromPublicArea=True&amp;isModal=False" TargetMode="External"/><Relationship Id="rId122" Type="http://schemas.openxmlformats.org/officeDocument/2006/relationships/hyperlink" Target="https://community.secop.gov.co/Public/Tendering/ContractNoticePhases/View?PPI=CO1.PPI.22635756&amp;isFromPublicArea=True&amp;isModal=False" TargetMode="External"/><Relationship Id="rId143" Type="http://schemas.openxmlformats.org/officeDocument/2006/relationships/hyperlink" Target="https://community.secop.gov.co/Public/Tendering/ContractNoticePhases/View?PPI=CO1.PPI.22715021&amp;isFromPublicArea=True&amp;isModal=False" TargetMode="External"/><Relationship Id="rId148" Type="http://schemas.openxmlformats.org/officeDocument/2006/relationships/hyperlink" Target="https://community.secop.gov.co/Public/Tendering/ContractNoticePhases/View?PPI=CO1.PPI.22693263&amp;isFromPublicArea=True&amp;isModal=False" TargetMode="External"/><Relationship Id="rId164" Type="http://schemas.openxmlformats.org/officeDocument/2006/relationships/hyperlink" Target="https://community.secop.gov.co/Public/Tendering/ContractNoticePhases/View?PPI=CO1.PPI.22762565&amp;isFromPublicArea=True&amp;isModal=False" TargetMode="External"/><Relationship Id="rId169" Type="http://schemas.openxmlformats.org/officeDocument/2006/relationships/hyperlink" Target="https://community.secop.gov.co/Public/Tendering/ContractNoticePhases/View?PPI=CO1.PPI.22787724&amp;isFromPublicArea=True&amp;isModal=False" TargetMode="External"/><Relationship Id="rId185" Type="http://schemas.openxmlformats.org/officeDocument/2006/relationships/hyperlink" Target="https://community.secop.gov.co/Public/Tendering/ContractNoticePhases/View?PPI=CO1.PPI.22863016&amp;isFromPublicArea=True&amp;isModal=False" TargetMode="External"/><Relationship Id="rId4" Type="http://schemas.openxmlformats.org/officeDocument/2006/relationships/hyperlink" Target="https://community.secop.gov.co/Public/Tendering/ContractNoticePhases/View?PPI=CO1.PPI.14437322&amp;isFromPublicArea=True&amp;isModal=False" TargetMode="External"/><Relationship Id="rId9" Type="http://schemas.openxmlformats.org/officeDocument/2006/relationships/hyperlink" Target="https://community.secop.gov.co/Public/Tendering/ContractNoticePhases/View?PPI=CO1.PPI.16583876&amp;isFromPublicArea=True&amp;isModal=False" TargetMode="External"/><Relationship Id="rId180" Type="http://schemas.openxmlformats.org/officeDocument/2006/relationships/hyperlink" Target="https://community.secop.gov.co/Public/Tendering/ContractNoticePhases/View?PPI=CO1.PPI.2286216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topLeftCell="O5" zoomScale="71" zoomScaleNormal="71" workbookViewId="0">
      <pane ySplit="1" topLeftCell="A212" activePane="bottomLeft" state="frozen"/>
      <selection activeCell="A5" sqref="A5"/>
      <selection pane="bottomLeft" activeCell="O253" sqref="O253"/>
    </sheetView>
  </sheetViews>
  <sheetFormatPr baseColWidth="10" defaultRowHeight="15" x14ac:dyDescent="0.25"/>
  <cols>
    <col min="1" max="1" width="11" style="28"/>
    <col min="2" max="2" width="11.375" style="28" customWidth="1"/>
    <col min="3" max="3" width="19.625" style="28" customWidth="1"/>
    <col min="4" max="4" width="26.75" style="29" customWidth="1"/>
    <col min="5" max="5" width="15.125" style="28" customWidth="1"/>
    <col min="6" max="6" width="15.75" style="30" customWidth="1"/>
    <col min="7" max="7" width="40.75" style="28" customWidth="1"/>
    <col min="8" max="8" width="27.25" style="29" customWidth="1"/>
    <col min="9" max="9" width="18.375" style="31" customWidth="1"/>
    <col min="10" max="10" width="30.25" style="28" customWidth="1"/>
    <col min="11" max="11" width="19.75" style="31" customWidth="1"/>
    <col min="12" max="12" width="12.875" style="32" customWidth="1"/>
    <col min="13" max="13" width="13" style="32" customWidth="1"/>
    <col min="14" max="14" width="11.375" style="29" customWidth="1"/>
    <col min="15" max="15" width="21" style="28" customWidth="1"/>
    <col min="16" max="16" width="14.125" style="29" customWidth="1"/>
    <col min="17" max="17" width="16.375" style="29" customWidth="1"/>
    <col min="18" max="19" width="11.375" style="28" customWidth="1"/>
    <col min="20" max="20" width="12.125" style="33" customWidth="1"/>
    <col min="21" max="21" width="20.75" style="28" customWidth="1"/>
    <col min="22" max="22" width="21.75" style="28" customWidth="1"/>
    <col min="23" max="23" width="50.875" customWidth="1"/>
    <col min="24" max="24" width="34.125" customWidth="1"/>
    <col min="25" max="26" width="11.375" customWidth="1"/>
    <col min="27" max="27" width="16.25" hidden="1" customWidth="1"/>
    <col min="28" max="29" width="11.375" customWidth="1"/>
  </cols>
  <sheetData>
    <row r="1" spans="1:27" ht="14.25" hidden="1" x14ac:dyDescent="0.25"/>
    <row r="2" spans="1:27" ht="21" hidden="1" x14ac:dyDescent="0.25">
      <c r="D2" s="34" t="s">
        <v>844</v>
      </c>
      <c r="E2" s="34"/>
      <c r="F2" s="34"/>
      <c r="G2" s="34"/>
      <c r="H2" s="34"/>
      <c r="I2" s="34"/>
      <c r="J2" s="34"/>
      <c r="K2" s="34"/>
      <c r="L2" s="34"/>
      <c r="M2" s="34"/>
      <c r="N2" s="34"/>
      <c r="O2" s="34"/>
      <c r="P2" s="34"/>
      <c r="Q2" s="34"/>
      <c r="R2" s="34"/>
      <c r="S2" s="34"/>
      <c r="T2" s="35"/>
      <c r="U2" s="36"/>
      <c r="V2" s="36"/>
    </row>
    <row r="3" spans="1:27" ht="21.2" hidden="1" x14ac:dyDescent="0.25">
      <c r="D3" s="34" t="s">
        <v>845</v>
      </c>
      <c r="E3" s="34"/>
      <c r="F3" s="34"/>
      <c r="G3" s="34"/>
      <c r="H3" s="34"/>
      <c r="I3" s="34"/>
      <c r="J3" s="34"/>
      <c r="K3" s="34"/>
      <c r="L3" s="34"/>
      <c r="M3" s="34"/>
      <c r="N3" s="34"/>
      <c r="O3" s="34"/>
      <c r="P3" s="34"/>
      <c r="Q3" s="34"/>
      <c r="R3" s="34"/>
      <c r="S3" s="34"/>
      <c r="T3" s="35"/>
      <c r="U3" s="36"/>
      <c r="V3" s="36"/>
    </row>
    <row r="4" spans="1:27" ht="14.25" hidden="1" x14ac:dyDescent="0.25"/>
    <row r="5" spans="1:27" s="1" customFormat="1" ht="47.25" customHeight="1" x14ac:dyDescent="0.25">
      <c r="A5" s="37" t="s">
        <v>25</v>
      </c>
      <c r="B5" s="37" t="s">
        <v>0</v>
      </c>
      <c r="C5" s="37" t="s">
        <v>26</v>
      </c>
      <c r="D5" s="37" t="s">
        <v>1</v>
      </c>
      <c r="E5" s="37" t="s">
        <v>2</v>
      </c>
      <c r="F5" s="38" t="s">
        <v>3</v>
      </c>
      <c r="G5" s="37" t="s">
        <v>4</v>
      </c>
      <c r="H5" s="37" t="s">
        <v>27</v>
      </c>
      <c r="I5" s="37" t="s">
        <v>28</v>
      </c>
      <c r="J5" s="37" t="s">
        <v>5</v>
      </c>
      <c r="K5" s="39" t="s">
        <v>6</v>
      </c>
      <c r="L5" s="40" t="s">
        <v>41</v>
      </c>
      <c r="M5" s="40" t="s">
        <v>62</v>
      </c>
      <c r="N5" s="37" t="s">
        <v>29</v>
      </c>
      <c r="O5" s="37" t="s">
        <v>22</v>
      </c>
      <c r="P5" s="37" t="s">
        <v>7</v>
      </c>
      <c r="Q5" s="37" t="s">
        <v>87</v>
      </c>
      <c r="R5" s="37" t="s">
        <v>42</v>
      </c>
      <c r="S5" s="37"/>
      <c r="T5" s="41" t="s">
        <v>542</v>
      </c>
      <c r="U5" s="41" t="s">
        <v>543</v>
      </c>
      <c r="V5" s="42" t="s">
        <v>544</v>
      </c>
      <c r="W5" s="27" t="s">
        <v>30</v>
      </c>
      <c r="X5" s="26" t="s">
        <v>546</v>
      </c>
    </row>
    <row r="6" spans="1:27" s="1" customFormat="1" ht="21.75" customHeight="1" x14ac:dyDescent="0.25">
      <c r="A6" s="37"/>
      <c r="B6" s="37"/>
      <c r="C6" s="37"/>
      <c r="D6" s="37"/>
      <c r="E6" s="37"/>
      <c r="F6" s="38"/>
      <c r="G6" s="37"/>
      <c r="H6" s="37"/>
      <c r="I6" s="37"/>
      <c r="J6" s="37"/>
      <c r="K6" s="39"/>
      <c r="L6" s="43"/>
      <c r="M6" s="43"/>
      <c r="N6" s="37"/>
      <c r="O6" s="37"/>
      <c r="P6" s="37"/>
      <c r="Q6" s="37"/>
      <c r="R6" s="44" t="s">
        <v>23</v>
      </c>
      <c r="S6" s="44" t="s">
        <v>24</v>
      </c>
      <c r="T6" s="37"/>
      <c r="U6" s="37"/>
      <c r="V6" s="42"/>
      <c r="W6" s="27"/>
      <c r="X6" s="26"/>
    </row>
    <row r="7" spans="1:27" ht="15" customHeight="1" x14ac:dyDescent="0.25">
      <c r="A7" s="45">
        <v>180</v>
      </c>
      <c r="B7" s="46">
        <v>2021</v>
      </c>
      <c r="C7" s="47">
        <v>196</v>
      </c>
      <c r="D7" s="47" t="s">
        <v>9</v>
      </c>
      <c r="E7" s="47" t="s">
        <v>10</v>
      </c>
      <c r="F7" s="48" t="s">
        <v>15</v>
      </c>
      <c r="G7" s="49" t="s">
        <v>50</v>
      </c>
      <c r="H7" s="47" t="s">
        <v>51</v>
      </c>
      <c r="I7" s="50" t="s">
        <v>52</v>
      </c>
      <c r="J7" s="47" t="s">
        <v>53</v>
      </c>
      <c r="K7" s="51">
        <v>1746068000</v>
      </c>
      <c r="L7" s="52"/>
      <c r="M7" s="52"/>
      <c r="N7" s="53" t="s">
        <v>15</v>
      </c>
      <c r="O7" s="54">
        <v>0</v>
      </c>
      <c r="P7" s="55">
        <v>44377</v>
      </c>
      <c r="Q7" s="55">
        <v>46568</v>
      </c>
      <c r="R7" s="47">
        <v>72</v>
      </c>
      <c r="S7" s="56"/>
      <c r="T7" s="57">
        <f>+U7*100/(K7+O7)</f>
        <v>100</v>
      </c>
      <c r="U7" s="58">
        <f>+K7+O7-V7</f>
        <v>1746068000</v>
      </c>
      <c r="V7" s="58">
        <v>0</v>
      </c>
      <c r="W7" s="4" t="s">
        <v>54</v>
      </c>
      <c r="X7" s="16"/>
      <c r="AA7" s="17">
        <f t="shared" ref="AA7:AA20" si="0">+K7+O7</f>
        <v>1746068000</v>
      </c>
    </row>
    <row r="8" spans="1:27" ht="14.25" customHeight="1" x14ac:dyDescent="0.25">
      <c r="A8" s="45">
        <v>185</v>
      </c>
      <c r="B8" s="46">
        <v>2021</v>
      </c>
      <c r="C8" s="46">
        <v>185</v>
      </c>
      <c r="D8" s="47" t="s">
        <v>9</v>
      </c>
      <c r="E8" s="59" t="s">
        <v>56</v>
      </c>
      <c r="F8" s="48" t="s">
        <v>15</v>
      </c>
      <c r="G8" s="59" t="s">
        <v>57</v>
      </c>
      <c r="H8" s="47">
        <v>0</v>
      </c>
      <c r="I8" s="60" t="s">
        <v>58</v>
      </c>
      <c r="J8" s="59" t="s">
        <v>59</v>
      </c>
      <c r="K8" s="51">
        <v>0</v>
      </c>
      <c r="L8" s="61">
        <v>22</v>
      </c>
      <c r="M8" s="52"/>
      <c r="N8" s="53" t="s">
        <v>15</v>
      </c>
      <c r="O8" s="54">
        <v>0</v>
      </c>
      <c r="P8" s="62">
        <v>44431</v>
      </c>
      <c r="Q8" s="62">
        <v>45230</v>
      </c>
      <c r="R8" s="46">
        <v>28</v>
      </c>
      <c r="S8" s="46"/>
      <c r="T8" s="57">
        <v>0</v>
      </c>
      <c r="U8" s="58">
        <f>+K8+O8-V8</f>
        <v>0</v>
      </c>
      <c r="V8" s="58">
        <v>0</v>
      </c>
      <c r="W8" s="4" t="s">
        <v>61</v>
      </c>
      <c r="X8" s="16"/>
      <c r="AA8" s="17">
        <f t="shared" si="0"/>
        <v>0</v>
      </c>
    </row>
    <row r="9" spans="1:27" ht="14.25" customHeight="1" x14ac:dyDescent="0.25">
      <c r="A9" s="53">
        <v>192</v>
      </c>
      <c r="B9" s="46">
        <v>2021</v>
      </c>
      <c r="C9" s="63">
        <v>211</v>
      </c>
      <c r="D9" s="47" t="s">
        <v>63</v>
      </c>
      <c r="E9" s="59" t="s">
        <v>56</v>
      </c>
      <c r="F9" s="48" t="s">
        <v>15</v>
      </c>
      <c r="G9" s="64" t="s">
        <v>65</v>
      </c>
      <c r="H9" s="65">
        <v>131020202030404</v>
      </c>
      <c r="I9" s="66" t="s">
        <v>16</v>
      </c>
      <c r="J9" s="47" t="s">
        <v>68</v>
      </c>
      <c r="K9" s="51">
        <v>19259436</v>
      </c>
      <c r="L9" s="52">
        <v>6</v>
      </c>
      <c r="M9" s="52"/>
      <c r="N9" s="53">
        <v>1</v>
      </c>
      <c r="O9" s="54">
        <v>9629718</v>
      </c>
      <c r="P9" s="67">
        <v>44447</v>
      </c>
      <c r="Q9" s="67">
        <v>44992</v>
      </c>
      <c r="R9" s="47">
        <v>18</v>
      </c>
      <c r="S9" s="63"/>
      <c r="T9" s="57">
        <f t="shared" ref="T9:T67" si="1">+U9*100/(K9+O9)</f>
        <v>76.296107528797833</v>
      </c>
      <c r="U9" s="58">
        <f>+K9+O9-V9</f>
        <v>22041300</v>
      </c>
      <c r="V9" s="58">
        <v>6847854</v>
      </c>
      <c r="W9" s="4" t="s">
        <v>70</v>
      </c>
      <c r="X9" s="16"/>
      <c r="AA9" s="17">
        <f t="shared" si="0"/>
        <v>28889154</v>
      </c>
    </row>
    <row r="10" spans="1:27" ht="15" customHeight="1" x14ac:dyDescent="0.25">
      <c r="A10" s="53">
        <v>194</v>
      </c>
      <c r="B10" s="46">
        <v>2021</v>
      </c>
      <c r="C10" s="47">
        <v>203</v>
      </c>
      <c r="D10" s="47" t="s">
        <v>8</v>
      </c>
      <c r="E10" s="59" t="s">
        <v>13</v>
      </c>
      <c r="F10" s="48" t="s">
        <v>15</v>
      </c>
      <c r="G10" s="47" t="s">
        <v>66</v>
      </c>
      <c r="H10" s="47" t="s">
        <v>67</v>
      </c>
      <c r="I10" s="68" t="s">
        <v>17</v>
      </c>
      <c r="J10" s="47" t="s">
        <v>69</v>
      </c>
      <c r="K10" s="51">
        <v>99452055</v>
      </c>
      <c r="L10" s="52"/>
      <c r="M10" s="52">
        <v>143</v>
      </c>
      <c r="N10" s="53">
        <v>2</v>
      </c>
      <c r="O10" s="54">
        <v>38285788</v>
      </c>
      <c r="P10" s="69">
        <v>44448</v>
      </c>
      <c r="Q10" s="69">
        <v>44987</v>
      </c>
      <c r="R10" s="47" t="s">
        <v>60</v>
      </c>
      <c r="S10" s="47">
        <v>540</v>
      </c>
      <c r="T10" s="57">
        <f t="shared" si="1"/>
        <v>88.984908090944913</v>
      </c>
      <c r="U10" s="58">
        <f t="shared" ref="U10:U13" si="2">+K10+O10-V10</f>
        <v>122565893</v>
      </c>
      <c r="V10" s="58">
        <v>15171950</v>
      </c>
      <c r="W10" s="4" t="s">
        <v>71</v>
      </c>
      <c r="X10" s="16"/>
      <c r="AA10" s="17">
        <f t="shared" si="0"/>
        <v>137737843</v>
      </c>
    </row>
    <row r="11" spans="1:27" ht="15" customHeight="1" x14ac:dyDescent="0.25">
      <c r="A11" s="53">
        <v>212</v>
      </c>
      <c r="B11" s="46">
        <v>2021</v>
      </c>
      <c r="C11" s="63" t="s">
        <v>74</v>
      </c>
      <c r="D11" s="47" t="s">
        <v>76</v>
      </c>
      <c r="E11" s="59" t="s">
        <v>77</v>
      </c>
      <c r="F11" s="48" t="s">
        <v>15</v>
      </c>
      <c r="G11" s="59" t="s">
        <v>83</v>
      </c>
      <c r="H11" s="65">
        <v>1.3301150745E+20</v>
      </c>
      <c r="I11" s="66" t="s">
        <v>85</v>
      </c>
      <c r="J11" s="59" t="s">
        <v>84</v>
      </c>
      <c r="K11" s="51">
        <v>759294359.98000002</v>
      </c>
      <c r="L11" s="52">
        <v>3</v>
      </c>
      <c r="M11" s="52"/>
      <c r="N11" s="53">
        <v>1</v>
      </c>
      <c r="O11" s="54">
        <v>409514120</v>
      </c>
      <c r="P11" s="67">
        <v>44579</v>
      </c>
      <c r="Q11" s="67">
        <v>45002</v>
      </c>
      <c r="R11" s="46">
        <v>11</v>
      </c>
      <c r="S11" s="46"/>
      <c r="T11" s="57">
        <f t="shared" si="1"/>
        <v>43.272662172048456</v>
      </c>
      <c r="U11" s="58">
        <f t="shared" si="2"/>
        <v>505774544.98000002</v>
      </c>
      <c r="V11" s="58">
        <v>663033935</v>
      </c>
      <c r="W11" s="4" t="s">
        <v>86</v>
      </c>
      <c r="X11" s="16" t="s">
        <v>547</v>
      </c>
      <c r="AA11" s="17">
        <f t="shared" si="0"/>
        <v>1168808479.98</v>
      </c>
    </row>
    <row r="12" spans="1:27" ht="15" customHeight="1" x14ac:dyDescent="0.25">
      <c r="A12" s="53">
        <v>248</v>
      </c>
      <c r="B12" s="46">
        <v>2021</v>
      </c>
      <c r="C12" s="46">
        <v>245</v>
      </c>
      <c r="D12" s="47" t="s">
        <v>98</v>
      </c>
      <c r="E12" s="56" t="s">
        <v>14</v>
      </c>
      <c r="F12" s="48" t="s">
        <v>15</v>
      </c>
      <c r="G12" s="59" t="s">
        <v>92</v>
      </c>
      <c r="H12" s="70">
        <v>3311507451559000</v>
      </c>
      <c r="I12" s="71" t="s">
        <v>96</v>
      </c>
      <c r="J12" s="59" t="s">
        <v>94</v>
      </c>
      <c r="K12" s="51">
        <v>97032855</v>
      </c>
      <c r="L12" s="52">
        <v>3</v>
      </c>
      <c r="M12" s="52"/>
      <c r="N12" s="53">
        <v>1</v>
      </c>
      <c r="O12" s="54">
        <v>61708281</v>
      </c>
      <c r="P12" s="67">
        <v>44579</v>
      </c>
      <c r="Q12" s="67">
        <v>45002</v>
      </c>
      <c r="R12" s="46">
        <v>11</v>
      </c>
      <c r="S12" s="46"/>
      <c r="T12" s="57">
        <f t="shared" si="1"/>
        <v>60.163613796993367</v>
      </c>
      <c r="U12" s="58">
        <f t="shared" si="2"/>
        <v>95504404</v>
      </c>
      <c r="V12" s="58">
        <v>63236732</v>
      </c>
      <c r="W12" s="2" t="s">
        <v>97</v>
      </c>
      <c r="X12" s="16" t="s">
        <v>547</v>
      </c>
      <c r="AA12" s="17">
        <f t="shared" si="0"/>
        <v>158741136</v>
      </c>
    </row>
    <row r="13" spans="1:27" ht="15" customHeight="1" x14ac:dyDescent="0.25">
      <c r="A13" s="72" t="s">
        <v>409</v>
      </c>
      <c r="B13" s="46">
        <v>2021</v>
      </c>
      <c r="C13" s="63" t="s">
        <v>91</v>
      </c>
      <c r="D13" s="47" t="s">
        <v>88</v>
      </c>
      <c r="E13" s="59" t="s">
        <v>89</v>
      </c>
      <c r="F13" s="48" t="s">
        <v>15</v>
      </c>
      <c r="G13" s="64" t="s">
        <v>93</v>
      </c>
      <c r="H13" s="73">
        <v>1310202010203</v>
      </c>
      <c r="I13" s="64">
        <v>830095213</v>
      </c>
      <c r="J13" s="64" t="s">
        <v>95</v>
      </c>
      <c r="K13" s="51">
        <v>20018000</v>
      </c>
      <c r="L13" s="63">
        <v>6</v>
      </c>
      <c r="M13" s="63"/>
      <c r="N13" s="53">
        <v>1</v>
      </c>
      <c r="O13" s="54">
        <v>9565651</v>
      </c>
      <c r="P13" s="67">
        <v>44560</v>
      </c>
      <c r="Q13" s="67">
        <v>45107</v>
      </c>
      <c r="R13" s="63">
        <v>18</v>
      </c>
      <c r="S13" s="63"/>
      <c r="T13" s="57">
        <f t="shared" si="1"/>
        <v>66.057482222190899</v>
      </c>
      <c r="U13" s="58">
        <f t="shared" si="2"/>
        <v>19542215</v>
      </c>
      <c r="V13" s="58">
        <v>10041436</v>
      </c>
      <c r="W13" s="3" t="s">
        <v>99</v>
      </c>
      <c r="X13" s="16"/>
      <c r="AA13" s="17">
        <f t="shared" si="0"/>
        <v>29583651</v>
      </c>
    </row>
    <row r="14" spans="1:27" ht="14.25" customHeight="1" x14ac:dyDescent="0.25">
      <c r="A14" s="74" t="s">
        <v>548</v>
      </c>
      <c r="B14" s="46">
        <v>2022</v>
      </c>
      <c r="C14" s="46" t="s">
        <v>102</v>
      </c>
      <c r="D14" s="75" t="s">
        <v>49</v>
      </c>
      <c r="E14" s="59" t="s">
        <v>56</v>
      </c>
      <c r="F14" s="48" t="s">
        <v>15</v>
      </c>
      <c r="G14" s="59" t="s">
        <v>182</v>
      </c>
      <c r="H14" s="76" t="s">
        <v>249</v>
      </c>
      <c r="I14" s="71">
        <v>1032379593</v>
      </c>
      <c r="J14" s="59" t="s">
        <v>278</v>
      </c>
      <c r="K14" s="51">
        <v>78000000</v>
      </c>
      <c r="L14" s="63">
        <v>2</v>
      </c>
      <c r="M14" s="63">
        <v>15</v>
      </c>
      <c r="N14" s="53">
        <v>1</v>
      </c>
      <c r="O14" s="54">
        <v>19500000</v>
      </c>
      <c r="P14" s="62">
        <v>44568</v>
      </c>
      <c r="Q14" s="62">
        <v>44947</v>
      </c>
      <c r="R14" s="46">
        <v>12</v>
      </c>
      <c r="S14" s="56">
        <v>15</v>
      </c>
      <c r="T14" s="57">
        <f t="shared" si="1"/>
        <v>94.4</v>
      </c>
      <c r="U14" s="58">
        <f>+K14+O14-V14</f>
        <v>92040000</v>
      </c>
      <c r="V14" s="58">
        <v>5460000</v>
      </c>
      <c r="W14" s="2" t="s">
        <v>328</v>
      </c>
      <c r="X14" s="16"/>
      <c r="AA14" s="17">
        <f t="shared" si="0"/>
        <v>97500000</v>
      </c>
    </row>
    <row r="15" spans="1:27" ht="14.25" customHeight="1" x14ac:dyDescent="0.25">
      <c r="A15" s="74" t="s">
        <v>549</v>
      </c>
      <c r="B15" s="46">
        <v>2022</v>
      </c>
      <c r="C15" s="46" t="s">
        <v>103</v>
      </c>
      <c r="D15" s="75" t="s">
        <v>49</v>
      </c>
      <c r="E15" s="59" t="s">
        <v>56</v>
      </c>
      <c r="F15" s="48" t="s">
        <v>15</v>
      </c>
      <c r="G15" s="59" t="s">
        <v>183</v>
      </c>
      <c r="H15" s="76" t="s">
        <v>249</v>
      </c>
      <c r="I15" s="71">
        <v>1015423465</v>
      </c>
      <c r="J15" s="59" t="s">
        <v>279</v>
      </c>
      <c r="K15" s="51">
        <v>51780000</v>
      </c>
      <c r="L15" s="63">
        <v>2</v>
      </c>
      <c r="M15" s="63"/>
      <c r="N15" s="53">
        <v>1</v>
      </c>
      <c r="O15" s="54">
        <v>10356000</v>
      </c>
      <c r="P15" s="62">
        <v>44573</v>
      </c>
      <c r="Q15" s="62">
        <v>44937</v>
      </c>
      <c r="R15" s="46">
        <v>12</v>
      </c>
      <c r="S15" s="56"/>
      <c r="T15" s="57">
        <f t="shared" si="1"/>
        <v>96.944444444444443</v>
      </c>
      <c r="U15" s="58">
        <f t="shared" ref="U15:U75" si="3">+K15+O15-V15</f>
        <v>60237400</v>
      </c>
      <c r="V15" s="58">
        <v>1898600</v>
      </c>
      <c r="W15" s="2" t="s">
        <v>329</v>
      </c>
      <c r="X15" s="16"/>
      <c r="AA15" s="17">
        <f t="shared" si="0"/>
        <v>62136000</v>
      </c>
    </row>
    <row r="16" spans="1:27" ht="14.25" customHeight="1" x14ac:dyDescent="0.25">
      <c r="A16" s="74" t="s">
        <v>550</v>
      </c>
      <c r="B16" s="46">
        <v>2022</v>
      </c>
      <c r="C16" s="46" t="s">
        <v>104</v>
      </c>
      <c r="D16" s="75" t="s">
        <v>49</v>
      </c>
      <c r="E16" s="59" t="s">
        <v>56</v>
      </c>
      <c r="F16" s="48" t="s">
        <v>15</v>
      </c>
      <c r="G16" s="59" t="s">
        <v>184</v>
      </c>
      <c r="H16" s="76" t="s">
        <v>249</v>
      </c>
      <c r="I16" s="71">
        <v>1032474926</v>
      </c>
      <c r="J16" s="59" t="s">
        <v>280</v>
      </c>
      <c r="K16" s="51">
        <v>79000000</v>
      </c>
      <c r="L16" s="63">
        <v>2</v>
      </c>
      <c r="M16" s="63">
        <v>15</v>
      </c>
      <c r="N16" s="53">
        <v>1</v>
      </c>
      <c r="O16" s="54">
        <v>19750000</v>
      </c>
      <c r="P16" s="62">
        <v>44573</v>
      </c>
      <c r="Q16" s="62">
        <v>44952</v>
      </c>
      <c r="R16" s="46">
        <v>12</v>
      </c>
      <c r="S16" s="56">
        <v>15</v>
      </c>
      <c r="T16" s="57">
        <f t="shared" si="1"/>
        <v>93.066666329113929</v>
      </c>
      <c r="U16" s="58">
        <f t="shared" si="3"/>
        <v>91903333</v>
      </c>
      <c r="V16" s="58">
        <v>6846667</v>
      </c>
      <c r="W16" s="5" t="s">
        <v>330</v>
      </c>
      <c r="X16" s="16"/>
      <c r="AA16" s="17">
        <f t="shared" si="0"/>
        <v>98750000</v>
      </c>
    </row>
    <row r="17" spans="1:27" ht="14.25" customHeight="1" x14ac:dyDescent="0.25">
      <c r="A17" s="77" t="s">
        <v>551</v>
      </c>
      <c r="B17" s="46">
        <v>2022</v>
      </c>
      <c r="C17" s="46" t="s">
        <v>105</v>
      </c>
      <c r="D17" s="75" t="s">
        <v>55</v>
      </c>
      <c r="E17" s="59" t="s">
        <v>56</v>
      </c>
      <c r="F17" s="48" t="s">
        <v>15</v>
      </c>
      <c r="G17" s="59" t="s">
        <v>185</v>
      </c>
      <c r="H17" s="76" t="s">
        <v>250</v>
      </c>
      <c r="I17" s="59">
        <v>1024549811</v>
      </c>
      <c r="J17" s="59" t="s">
        <v>281</v>
      </c>
      <c r="K17" s="51">
        <v>26340000</v>
      </c>
      <c r="L17" s="63">
        <v>2</v>
      </c>
      <c r="M17" s="63"/>
      <c r="N17" s="53">
        <v>1</v>
      </c>
      <c r="O17" s="54">
        <v>5268000</v>
      </c>
      <c r="P17" s="78">
        <v>44575</v>
      </c>
      <c r="Q17" s="62">
        <v>44939</v>
      </c>
      <c r="R17" s="46">
        <v>12</v>
      </c>
      <c r="S17" s="56"/>
      <c r="T17" s="57">
        <f t="shared" si="1"/>
        <v>96.388888888888886</v>
      </c>
      <c r="U17" s="58">
        <f t="shared" si="3"/>
        <v>30466600</v>
      </c>
      <c r="V17" s="58">
        <v>1141400</v>
      </c>
      <c r="W17" s="6" t="s">
        <v>331</v>
      </c>
      <c r="X17" s="16"/>
      <c r="AA17" s="17">
        <f t="shared" si="0"/>
        <v>31608000</v>
      </c>
    </row>
    <row r="18" spans="1:27" ht="14.25" customHeight="1" x14ac:dyDescent="0.25">
      <c r="A18" s="79" t="s">
        <v>552</v>
      </c>
      <c r="B18" s="46">
        <v>2022</v>
      </c>
      <c r="C18" s="46" t="s">
        <v>106</v>
      </c>
      <c r="D18" s="75" t="s">
        <v>49</v>
      </c>
      <c r="E18" s="59" t="s">
        <v>56</v>
      </c>
      <c r="F18" s="48" t="s">
        <v>15</v>
      </c>
      <c r="G18" s="59" t="s">
        <v>186</v>
      </c>
      <c r="H18" s="76" t="s">
        <v>250</v>
      </c>
      <c r="I18" s="71">
        <v>1030557277</v>
      </c>
      <c r="J18" s="59" t="s">
        <v>282</v>
      </c>
      <c r="K18" s="51">
        <v>47500000</v>
      </c>
      <c r="L18" s="63">
        <v>2</v>
      </c>
      <c r="M18" s="63"/>
      <c r="N18" s="53">
        <v>1</v>
      </c>
      <c r="O18" s="54">
        <v>9500000</v>
      </c>
      <c r="P18" s="80">
        <v>44573</v>
      </c>
      <c r="Q18" s="62">
        <v>44937</v>
      </c>
      <c r="R18" s="46">
        <v>12</v>
      </c>
      <c r="S18" s="56"/>
      <c r="T18" s="57">
        <f t="shared" si="1"/>
        <v>96.944443859649127</v>
      </c>
      <c r="U18" s="58">
        <f t="shared" si="3"/>
        <v>55258333</v>
      </c>
      <c r="V18" s="58">
        <v>1741667</v>
      </c>
      <c r="W18" s="6" t="s">
        <v>332</v>
      </c>
      <c r="X18" s="16"/>
      <c r="AA18" s="17">
        <f t="shared" si="0"/>
        <v>57000000</v>
      </c>
    </row>
    <row r="19" spans="1:27" ht="14.25" customHeight="1" x14ac:dyDescent="0.25">
      <c r="A19" s="74" t="s">
        <v>553</v>
      </c>
      <c r="B19" s="46">
        <v>2022</v>
      </c>
      <c r="C19" s="46" t="s">
        <v>107</v>
      </c>
      <c r="D19" s="75" t="s">
        <v>49</v>
      </c>
      <c r="E19" s="59" t="s">
        <v>56</v>
      </c>
      <c r="F19" s="48" t="s">
        <v>15</v>
      </c>
      <c r="G19" s="59" t="s">
        <v>187</v>
      </c>
      <c r="H19" s="76" t="s">
        <v>249</v>
      </c>
      <c r="I19" s="71">
        <v>1049623066</v>
      </c>
      <c r="J19" s="59" t="s">
        <v>283</v>
      </c>
      <c r="K19" s="51">
        <v>51780000</v>
      </c>
      <c r="L19" s="63">
        <v>2</v>
      </c>
      <c r="M19" s="63"/>
      <c r="N19" s="53">
        <v>1</v>
      </c>
      <c r="O19" s="54">
        <v>10356000</v>
      </c>
      <c r="P19" s="62">
        <v>44573</v>
      </c>
      <c r="Q19" s="62">
        <v>44937</v>
      </c>
      <c r="R19" s="46">
        <v>10</v>
      </c>
      <c r="S19" s="56"/>
      <c r="T19" s="57">
        <f t="shared" si="1"/>
        <v>96.944444444444443</v>
      </c>
      <c r="U19" s="58">
        <f t="shared" si="3"/>
        <v>60237400</v>
      </c>
      <c r="V19" s="58">
        <v>1898600</v>
      </c>
      <c r="W19" s="2" t="s">
        <v>333</v>
      </c>
      <c r="X19" s="16"/>
      <c r="AA19" s="17">
        <f t="shared" si="0"/>
        <v>62136000</v>
      </c>
    </row>
    <row r="20" spans="1:27" ht="14.25" customHeight="1" x14ac:dyDescent="0.25">
      <c r="A20" s="81" t="s">
        <v>554</v>
      </c>
      <c r="B20" s="46">
        <v>2022</v>
      </c>
      <c r="C20" s="46" t="s">
        <v>108</v>
      </c>
      <c r="D20" s="75" t="s">
        <v>49</v>
      </c>
      <c r="E20" s="59" t="s">
        <v>56</v>
      </c>
      <c r="F20" s="48" t="s">
        <v>15</v>
      </c>
      <c r="G20" s="59" t="s">
        <v>188</v>
      </c>
      <c r="H20" s="76" t="s">
        <v>251</v>
      </c>
      <c r="I20" s="71">
        <v>32294897</v>
      </c>
      <c r="J20" s="59" t="s">
        <v>79</v>
      </c>
      <c r="K20" s="51">
        <v>70600000</v>
      </c>
      <c r="L20" s="63">
        <v>2</v>
      </c>
      <c r="M20" s="63"/>
      <c r="N20" s="53">
        <v>1</v>
      </c>
      <c r="O20" s="54">
        <v>14120000</v>
      </c>
      <c r="P20" s="62">
        <v>44574</v>
      </c>
      <c r="Q20" s="62">
        <v>44938</v>
      </c>
      <c r="R20" s="46">
        <v>12</v>
      </c>
      <c r="S20" s="56"/>
      <c r="T20" s="57">
        <f t="shared" si="1"/>
        <v>96.666666666666671</v>
      </c>
      <c r="U20" s="58">
        <f t="shared" si="3"/>
        <v>81896000</v>
      </c>
      <c r="V20" s="58">
        <v>2824000</v>
      </c>
      <c r="W20" s="2" t="s">
        <v>334</v>
      </c>
      <c r="X20" s="16"/>
      <c r="AA20" s="17">
        <f t="shared" si="0"/>
        <v>84720000</v>
      </c>
    </row>
    <row r="21" spans="1:27" ht="14.25" customHeight="1" x14ac:dyDescent="0.25">
      <c r="A21" s="79" t="s">
        <v>555</v>
      </c>
      <c r="B21" s="46">
        <v>2022</v>
      </c>
      <c r="C21" s="46" t="s">
        <v>109</v>
      </c>
      <c r="D21" s="75" t="s">
        <v>49</v>
      </c>
      <c r="E21" s="59" t="s">
        <v>56</v>
      </c>
      <c r="F21" s="48" t="s">
        <v>15</v>
      </c>
      <c r="G21" s="59" t="s">
        <v>191</v>
      </c>
      <c r="H21" s="76" t="s">
        <v>249</v>
      </c>
      <c r="I21" s="71">
        <v>49729512</v>
      </c>
      <c r="J21" s="59" t="s">
        <v>284</v>
      </c>
      <c r="K21" s="51">
        <v>81670000</v>
      </c>
      <c r="L21" s="63">
        <v>2</v>
      </c>
      <c r="M21" s="63"/>
      <c r="N21" s="53">
        <v>1</v>
      </c>
      <c r="O21" s="54">
        <v>16334000</v>
      </c>
      <c r="P21" s="80">
        <v>44579</v>
      </c>
      <c r="Q21" s="62">
        <v>44943</v>
      </c>
      <c r="R21" s="46">
        <v>12</v>
      </c>
      <c r="S21" s="56"/>
      <c r="T21" s="57">
        <f t="shared" si="1"/>
        <v>95.277777437655601</v>
      </c>
      <c r="U21" s="58">
        <f t="shared" si="3"/>
        <v>93376033</v>
      </c>
      <c r="V21" s="58">
        <v>4627967</v>
      </c>
      <c r="W21" s="5" t="s">
        <v>335</v>
      </c>
      <c r="X21" s="16"/>
      <c r="AA21" s="17">
        <f t="shared" ref="AA21:AA44" si="4">+K21+O21</f>
        <v>98004000</v>
      </c>
    </row>
    <row r="22" spans="1:27" ht="17.649999999999999" customHeight="1" x14ac:dyDescent="0.25">
      <c r="A22" s="74" t="s">
        <v>556</v>
      </c>
      <c r="B22" s="46">
        <v>2022</v>
      </c>
      <c r="C22" s="46" t="s">
        <v>110</v>
      </c>
      <c r="D22" s="75" t="s">
        <v>49</v>
      </c>
      <c r="E22" s="59" t="s">
        <v>56</v>
      </c>
      <c r="F22" s="48" t="s">
        <v>15</v>
      </c>
      <c r="G22" s="59" t="s">
        <v>193</v>
      </c>
      <c r="H22" s="76" t="s">
        <v>252</v>
      </c>
      <c r="I22" s="71">
        <v>51647398</v>
      </c>
      <c r="J22" s="59" t="s">
        <v>498</v>
      </c>
      <c r="K22" s="51">
        <v>47500000</v>
      </c>
      <c r="L22" s="63">
        <v>2</v>
      </c>
      <c r="M22" s="63"/>
      <c r="N22" s="53">
        <v>1</v>
      </c>
      <c r="O22" s="54">
        <v>9500000</v>
      </c>
      <c r="P22" s="62">
        <v>44578</v>
      </c>
      <c r="Q22" s="62">
        <v>44942</v>
      </c>
      <c r="R22" s="46">
        <v>12</v>
      </c>
      <c r="S22" s="56"/>
      <c r="T22" s="57">
        <f t="shared" si="1"/>
        <v>95.555556140350873</v>
      </c>
      <c r="U22" s="58">
        <f t="shared" si="3"/>
        <v>54466667</v>
      </c>
      <c r="V22" s="58">
        <v>2533333</v>
      </c>
      <c r="W22" s="6" t="s">
        <v>336</v>
      </c>
      <c r="X22" s="16"/>
      <c r="AA22" s="17">
        <f t="shared" si="4"/>
        <v>57000000</v>
      </c>
    </row>
    <row r="23" spans="1:27" ht="14.25" customHeight="1" x14ac:dyDescent="0.25">
      <c r="A23" s="81" t="s">
        <v>557</v>
      </c>
      <c r="B23" s="46">
        <v>2022</v>
      </c>
      <c r="C23" s="46" t="s">
        <v>111</v>
      </c>
      <c r="D23" s="75" t="s">
        <v>55</v>
      </c>
      <c r="E23" s="59" t="s">
        <v>56</v>
      </c>
      <c r="F23" s="48" t="s">
        <v>15</v>
      </c>
      <c r="G23" s="59" t="s">
        <v>194</v>
      </c>
      <c r="H23" s="76" t="s">
        <v>249</v>
      </c>
      <c r="I23" s="59">
        <v>1012402193</v>
      </c>
      <c r="J23" s="64" t="s">
        <v>285</v>
      </c>
      <c r="K23" s="51">
        <v>22710000</v>
      </c>
      <c r="L23" s="63">
        <v>2</v>
      </c>
      <c r="M23" s="63"/>
      <c r="N23" s="53">
        <v>1</v>
      </c>
      <c r="O23" s="54">
        <v>4542000</v>
      </c>
      <c r="P23" s="82">
        <v>44581</v>
      </c>
      <c r="Q23" s="62">
        <v>44945</v>
      </c>
      <c r="R23" s="46">
        <v>12</v>
      </c>
      <c r="S23" s="56"/>
      <c r="T23" s="57">
        <f t="shared" si="1"/>
        <v>94.722222222222229</v>
      </c>
      <c r="U23" s="58">
        <f t="shared" si="3"/>
        <v>25813700</v>
      </c>
      <c r="V23" s="58">
        <v>1438300</v>
      </c>
      <c r="W23" s="6" t="s">
        <v>337</v>
      </c>
      <c r="X23" s="16"/>
      <c r="AA23" s="17">
        <f t="shared" si="4"/>
        <v>27252000</v>
      </c>
    </row>
    <row r="24" spans="1:27" ht="14.25" customHeight="1" x14ac:dyDescent="0.25">
      <c r="A24" s="79" t="s">
        <v>558</v>
      </c>
      <c r="B24" s="46">
        <v>2022</v>
      </c>
      <c r="C24" s="46" t="s">
        <v>112</v>
      </c>
      <c r="D24" s="75" t="s">
        <v>49</v>
      </c>
      <c r="E24" s="59" t="s">
        <v>56</v>
      </c>
      <c r="F24" s="48" t="s">
        <v>15</v>
      </c>
      <c r="G24" s="59" t="s">
        <v>195</v>
      </c>
      <c r="H24" s="76" t="s">
        <v>249</v>
      </c>
      <c r="I24" s="59">
        <v>7320162</v>
      </c>
      <c r="J24" s="59" t="s">
        <v>286</v>
      </c>
      <c r="K24" s="51">
        <v>52000000</v>
      </c>
      <c r="L24" s="63">
        <v>2</v>
      </c>
      <c r="M24" s="63"/>
      <c r="N24" s="53">
        <v>1</v>
      </c>
      <c r="O24" s="54">
        <v>10400000</v>
      </c>
      <c r="P24" s="80">
        <v>44576</v>
      </c>
      <c r="Q24" s="62">
        <v>44940</v>
      </c>
      <c r="R24" s="46">
        <v>12</v>
      </c>
      <c r="S24" s="56"/>
      <c r="T24" s="57">
        <f t="shared" si="1"/>
        <v>96.111110576923082</v>
      </c>
      <c r="U24" s="58">
        <f t="shared" si="3"/>
        <v>59973333</v>
      </c>
      <c r="V24" s="58">
        <v>2426667</v>
      </c>
      <c r="W24" s="5" t="s">
        <v>338</v>
      </c>
      <c r="X24" s="16"/>
      <c r="AA24" s="17">
        <f t="shared" si="4"/>
        <v>62400000</v>
      </c>
    </row>
    <row r="25" spans="1:27" ht="14.25" customHeight="1" x14ac:dyDescent="0.25">
      <c r="A25" s="74" t="s">
        <v>559</v>
      </c>
      <c r="B25" s="46">
        <v>2022</v>
      </c>
      <c r="C25" s="46" t="s">
        <v>113</v>
      </c>
      <c r="D25" s="75" t="s">
        <v>55</v>
      </c>
      <c r="E25" s="59" t="s">
        <v>56</v>
      </c>
      <c r="F25" s="48" t="s">
        <v>15</v>
      </c>
      <c r="G25" s="59" t="s">
        <v>196</v>
      </c>
      <c r="H25" s="76" t="s">
        <v>249</v>
      </c>
      <c r="I25" s="59">
        <v>1235538229</v>
      </c>
      <c r="J25" s="59" t="s">
        <v>35</v>
      </c>
      <c r="K25" s="51">
        <v>22710000</v>
      </c>
      <c r="L25" s="63">
        <v>2</v>
      </c>
      <c r="M25" s="63"/>
      <c r="N25" s="53">
        <v>1</v>
      </c>
      <c r="O25" s="54">
        <v>4542000</v>
      </c>
      <c r="P25" s="62">
        <v>44575</v>
      </c>
      <c r="Q25" s="62">
        <v>44939</v>
      </c>
      <c r="R25" s="46">
        <v>12</v>
      </c>
      <c r="S25" s="56"/>
      <c r="T25" s="57">
        <f t="shared" si="1"/>
        <v>96.388888888888886</v>
      </c>
      <c r="U25" s="58">
        <f t="shared" si="3"/>
        <v>26267900</v>
      </c>
      <c r="V25" s="58">
        <v>984100</v>
      </c>
      <c r="W25" s="2" t="s">
        <v>339</v>
      </c>
      <c r="X25" s="16"/>
      <c r="AA25" s="17">
        <f t="shared" si="4"/>
        <v>27252000</v>
      </c>
    </row>
    <row r="26" spans="1:27" ht="14.25" customHeight="1" x14ac:dyDescent="0.25">
      <c r="A26" s="74" t="s">
        <v>560</v>
      </c>
      <c r="B26" s="46">
        <v>2022</v>
      </c>
      <c r="C26" s="46" t="s">
        <v>114</v>
      </c>
      <c r="D26" s="75" t="s">
        <v>55</v>
      </c>
      <c r="E26" s="59" t="s">
        <v>56</v>
      </c>
      <c r="F26" s="48" t="s">
        <v>15</v>
      </c>
      <c r="G26" s="59" t="s">
        <v>197</v>
      </c>
      <c r="H26" s="76" t="s">
        <v>254</v>
      </c>
      <c r="I26" s="59">
        <v>79523967</v>
      </c>
      <c r="J26" s="59" t="s">
        <v>72</v>
      </c>
      <c r="K26" s="51">
        <v>22710000</v>
      </c>
      <c r="L26" s="63">
        <v>2</v>
      </c>
      <c r="M26" s="63"/>
      <c r="N26" s="53">
        <v>1</v>
      </c>
      <c r="O26" s="54">
        <v>4542000</v>
      </c>
      <c r="P26" s="62">
        <v>44578</v>
      </c>
      <c r="Q26" s="62">
        <v>44942</v>
      </c>
      <c r="R26" s="46">
        <v>12</v>
      </c>
      <c r="S26" s="56"/>
      <c r="T26" s="57">
        <f t="shared" si="1"/>
        <v>95.555555555555557</v>
      </c>
      <c r="U26" s="58">
        <f t="shared" si="3"/>
        <v>26040800</v>
      </c>
      <c r="V26" s="58">
        <v>1211200</v>
      </c>
      <c r="W26" s="2" t="s">
        <v>340</v>
      </c>
      <c r="X26" s="16"/>
      <c r="AA26" s="17">
        <f t="shared" si="4"/>
        <v>27252000</v>
      </c>
    </row>
    <row r="27" spans="1:27" ht="14.25" customHeight="1" x14ac:dyDescent="0.25">
      <c r="A27" s="74" t="s">
        <v>561</v>
      </c>
      <c r="B27" s="46">
        <v>2022</v>
      </c>
      <c r="C27" s="46" t="s">
        <v>115</v>
      </c>
      <c r="D27" s="75" t="s">
        <v>49</v>
      </c>
      <c r="E27" s="59" t="s">
        <v>56</v>
      </c>
      <c r="F27" s="48" t="s">
        <v>15</v>
      </c>
      <c r="G27" s="59" t="s">
        <v>198</v>
      </c>
      <c r="H27" s="76" t="s">
        <v>255</v>
      </c>
      <c r="I27" s="59">
        <v>79881960</v>
      </c>
      <c r="J27" s="59" t="s">
        <v>36</v>
      </c>
      <c r="K27" s="51">
        <v>47380000</v>
      </c>
      <c r="L27" s="63">
        <v>1</v>
      </c>
      <c r="M27" s="63">
        <v>15</v>
      </c>
      <c r="N27" s="53">
        <v>1</v>
      </c>
      <c r="O27" s="54">
        <v>7107000</v>
      </c>
      <c r="P27" s="62">
        <v>44580</v>
      </c>
      <c r="Q27" s="62">
        <v>44929</v>
      </c>
      <c r="R27" s="46">
        <v>11</v>
      </c>
      <c r="S27" s="56">
        <v>15</v>
      </c>
      <c r="T27" s="57">
        <f t="shared" si="1"/>
        <v>99.130434782608702</v>
      </c>
      <c r="U27" s="58">
        <f t="shared" si="3"/>
        <v>54013200</v>
      </c>
      <c r="V27" s="58">
        <v>473800</v>
      </c>
      <c r="W27" s="2" t="s">
        <v>341</v>
      </c>
      <c r="X27" s="16"/>
      <c r="AA27" s="17">
        <f t="shared" si="4"/>
        <v>54487000</v>
      </c>
    </row>
    <row r="28" spans="1:27" ht="14.25" customHeight="1" x14ac:dyDescent="0.25">
      <c r="A28" s="74" t="s">
        <v>562</v>
      </c>
      <c r="B28" s="46">
        <v>2022</v>
      </c>
      <c r="C28" s="46" t="s">
        <v>116</v>
      </c>
      <c r="D28" s="75" t="s">
        <v>49</v>
      </c>
      <c r="E28" s="59" t="s">
        <v>56</v>
      </c>
      <c r="F28" s="48" t="s">
        <v>15</v>
      </c>
      <c r="G28" s="59" t="s">
        <v>199</v>
      </c>
      <c r="H28" s="76" t="s">
        <v>249</v>
      </c>
      <c r="I28" s="59">
        <v>52897368</v>
      </c>
      <c r="J28" s="59" t="s">
        <v>32</v>
      </c>
      <c r="K28" s="51">
        <v>54050000</v>
      </c>
      <c r="L28" s="63">
        <v>2</v>
      </c>
      <c r="M28" s="63"/>
      <c r="N28" s="53">
        <v>1</v>
      </c>
      <c r="O28" s="54">
        <v>10810000</v>
      </c>
      <c r="P28" s="62">
        <v>44578</v>
      </c>
      <c r="Q28" s="62">
        <v>44942</v>
      </c>
      <c r="R28" s="46">
        <v>12</v>
      </c>
      <c r="S28" s="56"/>
      <c r="T28" s="57">
        <f t="shared" si="1"/>
        <v>95.555555041628125</v>
      </c>
      <c r="U28" s="58">
        <f t="shared" si="3"/>
        <v>61977333</v>
      </c>
      <c r="V28" s="58">
        <v>2882667</v>
      </c>
      <c r="W28" s="2" t="s">
        <v>342</v>
      </c>
      <c r="X28" s="16"/>
      <c r="AA28" s="17">
        <f t="shared" si="4"/>
        <v>64860000</v>
      </c>
    </row>
    <row r="29" spans="1:27" ht="14.25" customHeight="1" x14ac:dyDescent="0.25">
      <c r="A29" s="74" t="s">
        <v>563</v>
      </c>
      <c r="B29" s="46">
        <v>2022</v>
      </c>
      <c r="C29" s="46" t="s">
        <v>117</v>
      </c>
      <c r="D29" s="75" t="s">
        <v>49</v>
      </c>
      <c r="E29" s="59" t="s">
        <v>56</v>
      </c>
      <c r="F29" s="48" t="s">
        <v>15</v>
      </c>
      <c r="G29" s="59" t="s">
        <v>200</v>
      </c>
      <c r="H29" s="76" t="s">
        <v>249</v>
      </c>
      <c r="I29" s="71">
        <v>1022379389</v>
      </c>
      <c r="J29" s="59" t="s">
        <v>33</v>
      </c>
      <c r="K29" s="51">
        <v>47500000</v>
      </c>
      <c r="L29" s="63">
        <v>2</v>
      </c>
      <c r="M29" s="63"/>
      <c r="N29" s="53">
        <v>1</v>
      </c>
      <c r="O29" s="54">
        <v>9500000</v>
      </c>
      <c r="P29" s="62">
        <v>44578</v>
      </c>
      <c r="Q29" s="62">
        <v>44942</v>
      </c>
      <c r="R29" s="46">
        <v>12</v>
      </c>
      <c r="S29" s="56"/>
      <c r="T29" s="57">
        <f t="shared" si="1"/>
        <v>95.555556140350873</v>
      </c>
      <c r="U29" s="58">
        <f t="shared" si="3"/>
        <v>54466667</v>
      </c>
      <c r="V29" s="58">
        <v>2533333</v>
      </c>
      <c r="W29" s="2" t="s">
        <v>343</v>
      </c>
      <c r="X29" s="16"/>
      <c r="AA29" s="17">
        <f t="shared" si="4"/>
        <v>57000000</v>
      </c>
    </row>
    <row r="30" spans="1:27" ht="14.25" customHeight="1" x14ac:dyDescent="0.25">
      <c r="A30" s="74" t="s">
        <v>564</v>
      </c>
      <c r="B30" s="46">
        <v>2022</v>
      </c>
      <c r="C30" s="46" t="s">
        <v>118</v>
      </c>
      <c r="D30" s="75" t="s">
        <v>55</v>
      </c>
      <c r="E30" s="59" t="s">
        <v>56</v>
      </c>
      <c r="F30" s="48" t="s">
        <v>15</v>
      </c>
      <c r="G30" s="59" t="s">
        <v>201</v>
      </c>
      <c r="H30" s="76" t="s">
        <v>257</v>
      </c>
      <c r="I30" s="59">
        <v>1015446736</v>
      </c>
      <c r="J30" s="59" t="s">
        <v>100</v>
      </c>
      <c r="K30" s="51">
        <v>22710000</v>
      </c>
      <c r="L30" s="63">
        <v>2</v>
      </c>
      <c r="M30" s="63"/>
      <c r="N30" s="53">
        <v>1</v>
      </c>
      <c r="O30" s="54">
        <v>4542000</v>
      </c>
      <c r="P30" s="62">
        <v>44580</v>
      </c>
      <c r="Q30" s="62">
        <v>44944</v>
      </c>
      <c r="R30" s="46">
        <v>12</v>
      </c>
      <c r="S30" s="56"/>
      <c r="T30" s="57">
        <f t="shared" si="1"/>
        <v>95</v>
      </c>
      <c r="U30" s="58">
        <f t="shared" si="3"/>
        <v>25889400</v>
      </c>
      <c r="V30" s="58">
        <v>1362600</v>
      </c>
      <c r="W30" s="2" t="s">
        <v>344</v>
      </c>
      <c r="X30" s="16"/>
      <c r="AA30" s="17">
        <f t="shared" si="4"/>
        <v>27252000</v>
      </c>
    </row>
    <row r="31" spans="1:27" ht="14.25" customHeight="1" x14ac:dyDescent="0.25">
      <c r="A31" s="74" t="s">
        <v>565</v>
      </c>
      <c r="B31" s="46">
        <v>2022</v>
      </c>
      <c r="C31" s="46" t="s">
        <v>119</v>
      </c>
      <c r="D31" s="75" t="s">
        <v>49</v>
      </c>
      <c r="E31" s="59" t="s">
        <v>56</v>
      </c>
      <c r="F31" s="48" t="s">
        <v>15</v>
      </c>
      <c r="G31" s="59" t="s">
        <v>202</v>
      </c>
      <c r="H31" s="76" t="s">
        <v>254</v>
      </c>
      <c r="I31" s="71">
        <v>79556340</v>
      </c>
      <c r="J31" s="59" t="s">
        <v>287</v>
      </c>
      <c r="K31" s="51">
        <v>68040000</v>
      </c>
      <c r="L31" s="63">
        <v>2</v>
      </c>
      <c r="M31" s="63"/>
      <c r="N31" s="53">
        <v>1</v>
      </c>
      <c r="O31" s="54">
        <v>13608000</v>
      </c>
      <c r="P31" s="62">
        <v>44579</v>
      </c>
      <c r="Q31" s="62">
        <v>44943</v>
      </c>
      <c r="R31" s="46">
        <v>12</v>
      </c>
      <c r="S31" s="56"/>
      <c r="T31" s="57">
        <f t="shared" si="1"/>
        <v>99.664945865177344</v>
      </c>
      <c r="U31" s="58">
        <f t="shared" si="3"/>
        <v>81374435</v>
      </c>
      <c r="V31" s="58">
        <v>273565</v>
      </c>
      <c r="W31" s="2" t="s">
        <v>345</v>
      </c>
      <c r="X31" s="16"/>
      <c r="AA31" s="17">
        <f t="shared" si="4"/>
        <v>81648000</v>
      </c>
    </row>
    <row r="32" spans="1:27" ht="14.25" customHeight="1" x14ac:dyDescent="0.25">
      <c r="A32" s="74" t="s">
        <v>566</v>
      </c>
      <c r="B32" s="46">
        <v>2022</v>
      </c>
      <c r="C32" s="46" t="s">
        <v>120</v>
      </c>
      <c r="D32" s="75" t="s">
        <v>55</v>
      </c>
      <c r="E32" s="59" t="s">
        <v>56</v>
      </c>
      <c r="F32" s="48" t="s">
        <v>15</v>
      </c>
      <c r="G32" s="59" t="s">
        <v>203</v>
      </c>
      <c r="H32" s="76" t="s">
        <v>259</v>
      </c>
      <c r="I32" s="71">
        <v>1094910132</v>
      </c>
      <c r="J32" s="59" t="s">
        <v>37</v>
      </c>
      <c r="K32" s="51">
        <v>22710000</v>
      </c>
      <c r="L32" s="63">
        <v>2</v>
      </c>
      <c r="M32" s="63"/>
      <c r="N32" s="53">
        <v>1</v>
      </c>
      <c r="O32" s="54">
        <v>4542000</v>
      </c>
      <c r="P32" s="62">
        <v>44579</v>
      </c>
      <c r="Q32" s="62">
        <v>44943</v>
      </c>
      <c r="R32" s="46">
        <v>12</v>
      </c>
      <c r="S32" s="56"/>
      <c r="T32" s="57">
        <f t="shared" si="1"/>
        <v>95.277777777777771</v>
      </c>
      <c r="U32" s="58">
        <f t="shared" si="3"/>
        <v>25965100</v>
      </c>
      <c r="V32" s="58">
        <v>1286900</v>
      </c>
      <c r="W32" s="2" t="s">
        <v>346</v>
      </c>
      <c r="X32" s="16"/>
      <c r="AA32" s="17">
        <f t="shared" si="4"/>
        <v>27252000</v>
      </c>
    </row>
    <row r="33" spans="1:27" ht="14.25" customHeight="1" x14ac:dyDescent="0.25">
      <c r="A33" s="74" t="s">
        <v>567</v>
      </c>
      <c r="B33" s="46">
        <v>2022</v>
      </c>
      <c r="C33" s="46" t="s">
        <v>121</v>
      </c>
      <c r="D33" s="75" t="s">
        <v>49</v>
      </c>
      <c r="E33" s="59" t="s">
        <v>56</v>
      </c>
      <c r="F33" s="48" t="s">
        <v>15</v>
      </c>
      <c r="G33" s="59" t="s">
        <v>205</v>
      </c>
      <c r="H33" s="76" t="s">
        <v>249</v>
      </c>
      <c r="I33" s="71">
        <v>79953222</v>
      </c>
      <c r="J33" s="59" t="s">
        <v>34</v>
      </c>
      <c r="K33" s="51">
        <v>61770000</v>
      </c>
      <c r="L33" s="63">
        <v>2</v>
      </c>
      <c r="M33" s="63"/>
      <c r="N33" s="53">
        <v>1</v>
      </c>
      <c r="O33" s="54">
        <v>12354000</v>
      </c>
      <c r="P33" s="62">
        <v>44578</v>
      </c>
      <c r="Q33" s="62">
        <v>44942</v>
      </c>
      <c r="R33" s="46">
        <v>12</v>
      </c>
      <c r="S33" s="56"/>
      <c r="T33" s="57">
        <f t="shared" si="1"/>
        <v>95.555555555555557</v>
      </c>
      <c r="U33" s="58">
        <f t="shared" si="3"/>
        <v>70829600</v>
      </c>
      <c r="V33" s="58">
        <v>3294400</v>
      </c>
      <c r="W33" s="2" t="s">
        <v>347</v>
      </c>
      <c r="X33" s="16"/>
      <c r="AA33" s="17">
        <f t="shared" si="4"/>
        <v>74124000</v>
      </c>
    </row>
    <row r="34" spans="1:27" ht="14.25" customHeight="1" x14ac:dyDescent="0.25">
      <c r="A34" s="74" t="s">
        <v>568</v>
      </c>
      <c r="B34" s="46">
        <v>2022</v>
      </c>
      <c r="C34" s="46" t="s">
        <v>122</v>
      </c>
      <c r="D34" s="75" t="s">
        <v>49</v>
      </c>
      <c r="E34" s="59" t="s">
        <v>56</v>
      </c>
      <c r="F34" s="48" t="s">
        <v>15</v>
      </c>
      <c r="G34" s="59" t="s">
        <v>206</v>
      </c>
      <c r="H34" s="76" t="s">
        <v>261</v>
      </c>
      <c r="I34" s="71">
        <v>79659577</v>
      </c>
      <c r="J34" s="59" t="s">
        <v>43</v>
      </c>
      <c r="K34" s="51">
        <v>45700000</v>
      </c>
      <c r="L34" s="63">
        <v>1</v>
      </c>
      <c r="M34" s="63">
        <v>15</v>
      </c>
      <c r="N34" s="53">
        <v>1</v>
      </c>
      <c r="O34" s="54">
        <v>6855000</v>
      </c>
      <c r="P34" s="62">
        <v>44579</v>
      </c>
      <c r="Q34" s="62">
        <v>44928</v>
      </c>
      <c r="R34" s="46">
        <v>11</v>
      </c>
      <c r="S34" s="56">
        <v>15</v>
      </c>
      <c r="T34" s="57">
        <f t="shared" si="1"/>
        <v>99.420289220816287</v>
      </c>
      <c r="U34" s="58">
        <f t="shared" si="3"/>
        <v>52250333</v>
      </c>
      <c r="V34" s="58">
        <v>304667</v>
      </c>
      <c r="W34" s="2" t="s">
        <v>348</v>
      </c>
      <c r="X34" s="16"/>
      <c r="AA34" s="17">
        <f t="shared" si="4"/>
        <v>52555000</v>
      </c>
    </row>
    <row r="35" spans="1:27" ht="14.25" customHeight="1" x14ac:dyDescent="0.25">
      <c r="A35" s="74" t="s">
        <v>569</v>
      </c>
      <c r="B35" s="46">
        <v>2022</v>
      </c>
      <c r="C35" s="46" t="s">
        <v>123</v>
      </c>
      <c r="D35" s="75" t="s">
        <v>49</v>
      </c>
      <c r="E35" s="59" t="s">
        <v>56</v>
      </c>
      <c r="F35" s="48" t="s">
        <v>15</v>
      </c>
      <c r="G35" s="59" t="s">
        <v>207</v>
      </c>
      <c r="H35" s="76" t="s">
        <v>258</v>
      </c>
      <c r="I35" s="71">
        <v>79535548</v>
      </c>
      <c r="J35" s="59" t="s">
        <v>73</v>
      </c>
      <c r="K35" s="51">
        <v>58140000</v>
      </c>
      <c r="L35" s="63">
        <v>2</v>
      </c>
      <c r="M35" s="63"/>
      <c r="N35" s="53">
        <v>1</v>
      </c>
      <c r="O35" s="54">
        <v>11628000</v>
      </c>
      <c r="P35" s="62">
        <v>44580</v>
      </c>
      <c r="Q35" s="62">
        <v>44944</v>
      </c>
      <c r="R35" s="46">
        <v>12</v>
      </c>
      <c r="S35" s="56"/>
      <c r="T35" s="57">
        <f t="shared" si="1"/>
        <v>95</v>
      </c>
      <c r="U35" s="58">
        <f t="shared" si="3"/>
        <v>66279600</v>
      </c>
      <c r="V35" s="58">
        <v>3488400</v>
      </c>
      <c r="W35" s="2" t="s">
        <v>349</v>
      </c>
      <c r="X35" s="16"/>
      <c r="AA35" s="17">
        <f t="shared" si="4"/>
        <v>69768000</v>
      </c>
    </row>
    <row r="36" spans="1:27" ht="14.25" customHeight="1" x14ac:dyDescent="0.25">
      <c r="A36" s="74" t="s">
        <v>570</v>
      </c>
      <c r="B36" s="46">
        <v>2022</v>
      </c>
      <c r="C36" s="46" t="s">
        <v>124</v>
      </c>
      <c r="D36" s="75" t="s">
        <v>49</v>
      </c>
      <c r="E36" s="59" t="s">
        <v>56</v>
      </c>
      <c r="F36" s="48" t="s">
        <v>15</v>
      </c>
      <c r="G36" s="59" t="s">
        <v>208</v>
      </c>
      <c r="H36" s="76" t="s">
        <v>262</v>
      </c>
      <c r="I36" s="71">
        <v>53081665</v>
      </c>
      <c r="J36" s="59" t="s">
        <v>18</v>
      </c>
      <c r="K36" s="51">
        <v>61770000</v>
      </c>
      <c r="L36" s="63">
        <v>2</v>
      </c>
      <c r="M36" s="63"/>
      <c r="N36" s="53">
        <v>1</v>
      </c>
      <c r="O36" s="54">
        <v>12354000</v>
      </c>
      <c r="P36" s="62">
        <v>44579</v>
      </c>
      <c r="Q36" s="62">
        <v>44943</v>
      </c>
      <c r="R36" s="46">
        <v>12</v>
      </c>
      <c r="S36" s="56"/>
      <c r="T36" s="57">
        <f t="shared" si="1"/>
        <v>95.277777777777771</v>
      </c>
      <c r="U36" s="58">
        <f t="shared" si="3"/>
        <v>70623700</v>
      </c>
      <c r="V36" s="58">
        <v>3500300</v>
      </c>
      <c r="W36" s="2" t="s">
        <v>350</v>
      </c>
      <c r="X36" s="16"/>
      <c r="AA36" s="17">
        <f t="shared" si="4"/>
        <v>74124000</v>
      </c>
    </row>
    <row r="37" spans="1:27" ht="14.25" customHeight="1" x14ac:dyDescent="0.25">
      <c r="A37" s="74" t="s">
        <v>571</v>
      </c>
      <c r="B37" s="46">
        <v>2022</v>
      </c>
      <c r="C37" s="46" t="s">
        <v>125</v>
      </c>
      <c r="D37" s="75" t="s">
        <v>49</v>
      </c>
      <c r="E37" s="59" t="s">
        <v>56</v>
      </c>
      <c r="F37" s="48" t="s">
        <v>15</v>
      </c>
      <c r="G37" s="59" t="s">
        <v>209</v>
      </c>
      <c r="H37" s="76" t="s">
        <v>263</v>
      </c>
      <c r="I37" s="71">
        <v>52271959</v>
      </c>
      <c r="J37" s="59" t="s">
        <v>288</v>
      </c>
      <c r="K37" s="51">
        <v>45700000</v>
      </c>
      <c r="L37" s="63">
        <v>2</v>
      </c>
      <c r="M37" s="63"/>
      <c r="N37" s="53">
        <v>1</v>
      </c>
      <c r="O37" s="54">
        <v>9140000</v>
      </c>
      <c r="P37" s="62">
        <v>44579</v>
      </c>
      <c r="Q37" s="62">
        <v>44943</v>
      </c>
      <c r="R37" s="46">
        <v>12</v>
      </c>
      <c r="S37" s="56"/>
      <c r="T37" s="57">
        <f t="shared" si="1"/>
        <v>95.277777169948948</v>
      </c>
      <c r="U37" s="58">
        <f t="shared" si="3"/>
        <v>52250333</v>
      </c>
      <c r="V37" s="58">
        <v>2589667</v>
      </c>
      <c r="W37" s="2" t="s">
        <v>351</v>
      </c>
      <c r="X37" s="16"/>
      <c r="AA37" s="17">
        <f t="shared" si="4"/>
        <v>54840000</v>
      </c>
    </row>
    <row r="38" spans="1:27" ht="14.25" customHeight="1" x14ac:dyDescent="0.25">
      <c r="A38" s="74" t="s">
        <v>572</v>
      </c>
      <c r="B38" s="46">
        <v>2022</v>
      </c>
      <c r="C38" s="46" t="s">
        <v>126</v>
      </c>
      <c r="D38" s="75" t="s">
        <v>55</v>
      </c>
      <c r="E38" s="59" t="s">
        <v>56</v>
      </c>
      <c r="F38" s="48" t="s">
        <v>15</v>
      </c>
      <c r="G38" s="59" t="s">
        <v>210</v>
      </c>
      <c r="H38" s="76" t="s">
        <v>257</v>
      </c>
      <c r="I38" s="71">
        <v>1012327165</v>
      </c>
      <c r="J38" s="59" t="s">
        <v>289</v>
      </c>
      <c r="K38" s="51">
        <v>32700000</v>
      </c>
      <c r="L38" s="63">
        <v>2</v>
      </c>
      <c r="M38" s="63"/>
      <c r="N38" s="53">
        <v>1</v>
      </c>
      <c r="O38" s="54">
        <v>6540000</v>
      </c>
      <c r="P38" s="62">
        <v>44581</v>
      </c>
      <c r="Q38" s="62">
        <v>44945</v>
      </c>
      <c r="R38" s="46">
        <v>12</v>
      </c>
      <c r="S38" s="56"/>
      <c r="T38" s="57">
        <f t="shared" si="1"/>
        <v>94.722222222222229</v>
      </c>
      <c r="U38" s="58">
        <f t="shared" si="3"/>
        <v>37169000</v>
      </c>
      <c r="V38" s="58">
        <v>2071000</v>
      </c>
      <c r="W38" s="2" t="s">
        <v>352</v>
      </c>
      <c r="X38" s="16"/>
      <c r="AA38" s="17">
        <f t="shared" si="4"/>
        <v>39240000</v>
      </c>
    </row>
    <row r="39" spans="1:27" ht="14.25" customHeight="1" x14ac:dyDescent="0.25">
      <c r="A39" s="74" t="s">
        <v>573</v>
      </c>
      <c r="B39" s="46">
        <v>2022</v>
      </c>
      <c r="C39" s="46" t="s">
        <v>127</v>
      </c>
      <c r="D39" s="75" t="s">
        <v>49</v>
      </c>
      <c r="E39" s="59" t="s">
        <v>56</v>
      </c>
      <c r="F39" s="48" t="s">
        <v>15</v>
      </c>
      <c r="G39" s="59" t="s">
        <v>211</v>
      </c>
      <c r="H39" s="76" t="s">
        <v>264</v>
      </c>
      <c r="I39" s="71">
        <v>1014213720</v>
      </c>
      <c r="J39" s="59" t="s">
        <v>290</v>
      </c>
      <c r="K39" s="51">
        <v>45700000</v>
      </c>
      <c r="L39" s="63">
        <v>1</v>
      </c>
      <c r="M39" s="63">
        <v>15</v>
      </c>
      <c r="N39" s="53">
        <v>1</v>
      </c>
      <c r="O39" s="54">
        <v>6855000</v>
      </c>
      <c r="P39" s="62">
        <v>44586</v>
      </c>
      <c r="Q39" s="62">
        <v>44935</v>
      </c>
      <c r="R39" s="46">
        <v>11</v>
      </c>
      <c r="S39" s="56">
        <v>15</v>
      </c>
      <c r="T39" s="57">
        <f t="shared" si="1"/>
        <v>97.391304347826093</v>
      </c>
      <c r="U39" s="58">
        <f t="shared" si="3"/>
        <v>51184000</v>
      </c>
      <c r="V39" s="58">
        <v>1371000</v>
      </c>
      <c r="W39" s="4" t="s">
        <v>404</v>
      </c>
      <c r="X39" s="16"/>
      <c r="AA39" s="17">
        <f t="shared" si="4"/>
        <v>52555000</v>
      </c>
    </row>
    <row r="40" spans="1:27" ht="14.25" customHeight="1" x14ac:dyDescent="0.25">
      <c r="A40" s="74" t="s">
        <v>574</v>
      </c>
      <c r="B40" s="46">
        <v>2022</v>
      </c>
      <c r="C40" s="46" t="s">
        <v>128</v>
      </c>
      <c r="D40" s="75" t="s">
        <v>49</v>
      </c>
      <c r="E40" s="59" t="s">
        <v>56</v>
      </c>
      <c r="F40" s="48" t="s">
        <v>15</v>
      </c>
      <c r="G40" s="59" t="s">
        <v>213</v>
      </c>
      <c r="H40" s="76" t="s">
        <v>249</v>
      </c>
      <c r="I40" s="71">
        <v>1015396314</v>
      </c>
      <c r="J40" s="59" t="s">
        <v>291</v>
      </c>
      <c r="K40" s="51">
        <v>58000000</v>
      </c>
      <c r="L40" s="63">
        <v>1</v>
      </c>
      <c r="M40" s="63"/>
      <c r="N40" s="53">
        <v>1</v>
      </c>
      <c r="O40" s="54">
        <v>5800000</v>
      </c>
      <c r="P40" s="67">
        <v>44595</v>
      </c>
      <c r="Q40" s="62">
        <v>44928</v>
      </c>
      <c r="R40" s="46">
        <v>11</v>
      </c>
      <c r="S40" s="56"/>
      <c r="T40" s="57">
        <f t="shared" si="1"/>
        <v>99.393938871473352</v>
      </c>
      <c r="U40" s="58">
        <f t="shared" si="3"/>
        <v>63413333</v>
      </c>
      <c r="V40" s="58">
        <v>386667</v>
      </c>
      <c r="W40" s="2" t="s">
        <v>353</v>
      </c>
      <c r="X40" s="16"/>
      <c r="AA40" s="17">
        <f t="shared" si="4"/>
        <v>63800000</v>
      </c>
    </row>
    <row r="41" spans="1:27" ht="14.25" customHeight="1" x14ac:dyDescent="0.25">
      <c r="A41" s="79" t="s">
        <v>575</v>
      </c>
      <c r="B41" s="46">
        <v>2022</v>
      </c>
      <c r="C41" s="46" t="s">
        <v>129</v>
      </c>
      <c r="D41" s="75" t="s">
        <v>55</v>
      </c>
      <c r="E41" s="59" t="s">
        <v>56</v>
      </c>
      <c r="F41" s="48" t="s">
        <v>15</v>
      </c>
      <c r="G41" s="59" t="s">
        <v>214</v>
      </c>
      <c r="H41" s="76" t="s">
        <v>256</v>
      </c>
      <c r="I41" s="59">
        <v>79884107</v>
      </c>
      <c r="J41" s="59" t="s">
        <v>292</v>
      </c>
      <c r="K41" s="51">
        <v>22710000</v>
      </c>
      <c r="L41" s="63">
        <v>2</v>
      </c>
      <c r="M41" s="63"/>
      <c r="N41" s="53">
        <v>1</v>
      </c>
      <c r="O41" s="54">
        <v>4542000</v>
      </c>
      <c r="P41" s="80">
        <v>44586</v>
      </c>
      <c r="Q41" s="62">
        <v>44950</v>
      </c>
      <c r="R41" s="46">
        <v>12</v>
      </c>
      <c r="S41" s="56"/>
      <c r="T41" s="57">
        <f t="shared" si="1"/>
        <v>93.333333333333329</v>
      </c>
      <c r="U41" s="58">
        <f t="shared" si="3"/>
        <v>25435200</v>
      </c>
      <c r="V41" s="58">
        <v>1816800</v>
      </c>
      <c r="W41" s="5" t="s">
        <v>354</v>
      </c>
      <c r="X41" s="16"/>
      <c r="AA41" s="17">
        <f t="shared" si="4"/>
        <v>27252000</v>
      </c>
    </row>
    <row r="42" spans="1:27" ht="14.25" customHeight="1" x14ac:dyDescent="0.25">
      <c r="A42" s="74" t="s">
        <v>576</v>
      </c>
      <c r="B42" s="46">
        <v>2022</v>
      </c>
      <c r="C42" s="46" t="s">
        <v>130</v>
      </c>
      <c r="D42" s="75" t="s">
        <v>55</v>
      </c>
      <c r="E42" s="59" t="s">
        <v>56</v>
      </c>
      <c r="F42" s="48" t="s">
        <v>15</v>
      </c>
      <c r="G42" s="59" t="s">
        <v>215</v>
      </c>
      <c r="H42" s="76" t="s">
        <v>258</v>
      </c>
      <c r="I42" s="59">
        <v>1018510979</v>
      </c>
      <c r="J42" s="59" t="s">
        <v>293</v>
      </c>
      <c r="K42" s="51">
        <v>18170000</v>
      </c>
      <c r="L42" s="63">
        <v>3</v>
      </c>
      <c r="M42" s="63"/>
      <c r="N42" s="53">
        <v>2</v>
      </c>
      <c r="O42" s="54">
        <v>5451000</v>
      </c>
      <c r="P42" s="62">
        <v>44579</v>
      </c>
      <c r="Q42" s="62">
        <v>44974</v>
      </c>
      <c r="R42" s="46">
        <v>13</v>
      </c>
      <c r="S42" s="56"/>
      <c r="T42" s="57">
        <f t="shared" si="1"/>
        <v>87.948719359891626</v>
      </c>
      <c r="U42" s="58">
        <f t="shared" si="3"/>
        <v>20774367</v>
      </c>
      <c r="V42" s="58">
        <v>2846633</v>
      </c>
      <c r="W42" s="4" t="s">
        <v>405</v>
      </c>
      <c r="X42" s="16"/>
      <c r="AA42" s="17">
        <f t="shared" si="4"/>
        <v>23621000</v>
      </c>
    </row>
    <row r="43" spans="1:27" ht="14.25" customHeight="1" x14ac:dyDescent="0.25">
      <c r="A43" s="74" t="s">
        <v>577</v>
      </c>
      <c r="B43" s="46">
        <v>2022</v>
      </c>
      <c r="C43" s="46" t="s">
        <v>131</v>
      </c>
      <c r="D43" s="75" t="s">
        <v>55</v>
      </c>
      <c r="E43" s="59" t="s">
        <v>56</v>
      </c>
      <c r="F43" s="48" t="s">
        <v>15</v>
      </c>
      <c r="G43" s="59" t="s">
        <v>215</v>
      </c>
      <c r="H43" s="76" t="s">
        <v>258</v>
      </c>
      <c r="I43" s="59">
        <v>79326352</v>
      </c>
      <c r="J43" s="59" t="s">
        <v>80</v>
      </c>
      <c r="K43" s="51">
        <v>18170000</v>
      </c>
      <c r="L43" s="63">
        <v>3</v>
      </c>
      <c r="M43" s="63"/>
      <c r="N43" s="53">
        <v>2</v>
      </c>
      <c r="O43" s="54">
        <v>5451000</v>
      </c>
      <c r="P43" s="62">
        <v>44580</v>
      </c>
      <c r="Q43" s="62">
        <v>44975</v>
      </c>
      <c r="R43" s="46">
        <v>13</v>
      </c>
      <c r="S43" s="56"/>
      <c r="T43" s="57">
        <f t="shared" si="1"/>
        <v>87.692307692307693</v>
      </c>
      <c r="U43" s="58">
        <f t="shared" si="3"/>
        <v>20713800</v>
      </c>
      <c r="V43" s="58">
        <v>2907200</v>
      </c>
      <c r="W43" s="2" t="s">
        <v>355</v>
      </c>
      <c r="X43" s="16"/>
      <c r="AA43" s="17">
        <f t="shared" si="4"/>
        <v>23621000</v>
      </c>
    </row>
    <row r="44" spans="1:27" ht="14.25" customHeight="1" x14ac:dyDescent="0.25">
      <c r="A44" s="74" t="s">
        <v>834</v>
      </c>
      <c r="B44" s="46">
        <v>2022</v>
      </c>
      <c r="C44" s="83" t="s">
        <v>835</v>
      </c>
      <c r="D44" s="75" t="s">
        <v>55</v>
      </c>
      <c r="E44" s="59" t="s">
        <v>56</v>
      </c>
      <c r="F44" s="48" t="s">
        <v>15</v>
      </c>
      <c r="G44" s="64" t="s">
        <v>215</v>
      </c>
      <c r="H44" s="63" t="s">
        <v>258</v>
      </c>
      <c r="I44" s="64">
        <v>79722413</v>
      </c>
      <c r="J44" s="64" t="s">
        <v>836</v>
      </c>
      <c r="K44" s="51">
        <v>18170000</v>
      </c>
      <c r="L44" s="63">
        <v>3</v>
      </c>
      <c r="M44" s="63"/>
      <c r="N44" s="53">
        <v>2</v>
      </c>
      <c r="O44" s="54">
        <v>5451000</v>
      </c>
      <c r="P44" s="62">
        <v>44580</v>
      </c>
      <c r="Q44" s="62">
        <v>44975</v>
      </c>
      <c r="R44" s="46">
        <v>13</v>
      </c>
      <c r="S44" s="56"/>
      <c r="T44" s="57">
        <f t="shared" si="1"/>
        <v>80</v>
      </c>
      <c r="U44" s="58">
        <f t="shared" si="3"/>
        <v>18896800</v>
      </c>
      <c r="V44" s="58">
        <v>4724200</v>
      </c>
      <c r="W44" s="2" t="s">
        <v>837</v>
      </c>
      <c r="X44" s="16"/>
      <c r="AA44" s="17">
        <f t="shared" si="4"/>
        <v>23621000</v>
      </c>
    </row>
    <row r="45" spans="1:27" ht="14.25" customHeight="1" x14ac:dyDescent="0.25">
      <c r="A45" s="74" t="s">
        <v>578</v>
      </c>
      <c r="B45" s="46">
        <v>2022</v>
      </c>
      <c r="C45" s="46" t="s">
        <v>132</v>
      </c>
      <c r="D45" s="75" t="s">
        <v>55</v>
      </c>
      <c r="E45" s="59" t="s">
        <v>56</v>
      </c>
      <c r="F45" s="48" t="s">
        <v>15</v>
      </c>
      <c r="G45" s="59" t="s">
        <v>215</v>
      </c>
      <c r="H45" s="76" t="s">
        <v>258</v>
      </c>
      <c r="I45" s="59">
        <v>1015407651</v>
      </c>
      <c r="J45" s="59" t="s">
        <v>81</v>
      </c>
      <c r="K45" s="51">
        <v>18170000</v>
      </c>
      <c r="L45" s="63">
        <v>3</v>
      </c>
      <c r="M45" s="63"/>
      <c r="N45" s="53">
        <v>2</v>
      </c>
      <c r="O45" s="54">
        <v>5451000</v>
      </c>
      <c r="P45" s="62">
        <v>44582</v>
      </c>
      <c r="Q45" s="62">
        <v>44977</v>
      </c>
      <c r="R45" s="46">
        <v>13</v>
      </c>
      <c r="S45" s="56"/>
      <c r="T45" s="57">
        <f t="shared" si="1"/>
        <v>87.179488590660853</v>
      </c>
      <c r="U45" s="58">
        <f t="shared" si="3"/>
        <v>20592667</v>
      </c>
      <c r="V45" s="58">
        <v>3028333</v>
      </c>
      <c r="W45" s="2" t="s">
        <v>356</v>
      </c>
      <c r="X45" s="16"/>
      <c r="AA45" s="17">
        <f t="shared" ref="AA45:AA76" si="5">+K45+O45</f>
        <v>23621000</v>
      </c>
    </row>
    <row r="46" spans="1:27" ht="14.25" customHeight="1" x14ac:dyDescent="0.25">
      <c r="A46" s="74" t="s">
        <v>579</v>
      </c>
      <c r="B46" s="46">
        <v>2022</v>
      </c>
      <c r="C46" s="46" t="s">
        <v>133</v>
      </c>
      <c r="D46" s="75" t="s">
        <v>55</v>
      </c>
      <c r="E46" s="59" t="s">
        <v>56</v>
      </c>
      <c r="F46" s="48" t="s">
        <v>15</v>
      </c>
      <c r="G46" s="59" t="s">
        <v>215</v>
      </c>
      <c r="H46" s="76" t="s">
        <v>258</v>
      </c>
      <c r="I46" s="59">
        <v>52536170</v>
      </c>
      <c r="J46" s="59" t="s">
        <v>82</v>
      </c>
      <c r="K46" s="51">
        <v>18170000</v>
      </c>
      <c r="L46" s="63">
        <v>3</v>
      </c>
      <c r="M46" s="63"/>
      <c r="N46" s="53">
        <v>2</v>
      </c>
      <c r="O46" s="54">
        <v>5451000</v>
      </c>
      <c r="P46" s="62">
        <v>44582</v>
      </c>
      <c r="Q46" s="62">
        <v>44977</v>
      </c>
      <c r="R46" s="46">
        <v>13</v>
      </c>
      <c r="S46" s="56"/>
      <c r="T46" s="57">
        <f t="shared" si="1"/>
        <v>87.179488590660853</v>
      </c>
      <c r="U46" s="58">
        <f t="shared" si="3"/>
        <v>20592667</v>
      </c>
      <c r="V46" s="58">
        <v>3028333</v>
      </c>
      <c r="W46" s="2" t="s">
        <v>357</v>
      </c>
      <c r="X46" s="16"/>
      <c r="AA46" s="17">
        <f t="shared" si="5"/>
        <v>23621000</v>
      </c>
    </row>
    <row r="47" spans="1:27" ht="14.25" customHeight="1" x14ac:dyDescent="0.25">
      <c r="A47" s="74" t="s">
        <v>580</v>
      </c>
      <c r="B47" s="46">
        <v>2022</v>
      </c>
      <c r="C47" s="46" t="s">
        <v>134</v>
      </c>
      <c r="D47" s="75" t="s">
        <v>55</v>
      </c>
      <c r="E47" s="59" t="s">
        <v>56</v>
      </c>
      <c r="F47" s="48" t="s">
        <v>15</v>
      </c>
      <c r="G47" s="59" t="s">
        <v>203</v>
      </c>
      <c r="H47" s="76" t="s">
        <v>265</v>
      </c>
      <c r="I47" s="59">
        <v>1018445475</v>
      </c>
      <c r="J47" s="59" t="s">
        <v>294</v>
      </c>
      <c r="K47" s="51">
        <v>22710000</v>
      </c>
      <c r="L47" s="63">
        <v>2</v>
      </c>
      <c r="M47" s="63"/>
      <c r="N47" s="53">
        <v>1</v>
      </c>
      <c r="O47" s="54">
        <v>4542000</v>
      </c>
      <c r="P47" s="62">
        <v>44581</v>
      </c>
      <c r="Q47" s="62">
        <v>44945</v>
      </c>
      <c r="R47" s="46">
        <v>12</v>
      </c>
      <c r="S47" s="56"/>
      <c r="T47" s="57">
        <f t="shared" si="1"/>
        <v>94.722222222222229</v>
      </c>
      <c r="U47" s="58">
        <f t="shared" si="3"/>
        <v>25813700</v>
      </c>
      <c r="V47" s="58">
        <v>1438300</v>
      </c>
      <c r="W47" s="2" t="s">
        <v>358</v>
      </c>
      <c r="X47" s="16"/>
      <c r="AA47" s="17">
        <f t="shared" si="5"/>
        <v>27252000</v>
      </c>
    </row>
    <row r="48" spans="1:27" ht="14.25" customHeight="1" x14ac:dyDescent="0.25">
      <c r="A48" s="74" t="s">
        <v>581</v>
      </c>
      <c r="B48" s="46">
        <v>2022</v>
      </c>
      <c r="C48" s="46" t="s">
        <v>135</v>
      </c>
      <c r="D48" s="75" t="s">
        <v>55</v>
      </c>
      <c r="E48" s="59" t="s">
        <v>56</v>
      </c>
      <c r="F48" s="48" t="s">
        <v>15</v>
      </c>
      <c r="G48" s="59" t="s">
        <v>216</v>
      </c>
      <c r="H48" s="76" t="s">
        <v>250</v>
      </c>
      <c r="I48" s="59">
        <v>19346335</v>
      </c>
      <c r="J48" s="59" t="s">
        <v>295</v>
      </c>
      <c r="K48" s="51">
        <v>22710000</v>
      </c>
      <c r="L48" s="63">
        <v>1</v>
      </c>
      <c r="M48" s="63">
        <v>15</v>
      </c>
      <c r="N48" s="53">
        <v>1</v>
      </c>
      <c r="O48" s="54">
        <v>3406500</v>
      </c>
      <c r="P48" s="62">
        <v>44581</v>
      </c>
      <c r="Q48" s="62">
        <v>44930</v>
      </c>
      <c r="R48" s="46">
        <v>11</v>
      </c>
      <c r="S48" s="56">
        <v>15</v>
      </c>
      <c r="T48" s="57">
        <f t="shared" si="1"/>
        <v>98.840579710144922</v>
      </c>
      <c r="U48" s="58">
        <f t="shared" si="3"/>
        <v>25813700</v>
      </c>
      <c r="V48" s="58">
        <v>302800</v>
      </c>
      <c r="W48" s="2" t="s">
        <v>359</v>
      </c>
      <c r="X48" s="16"/>
      <c r="AA48" s="17">
        <f t="shared" si="5"/>
        <v>26116500</v>
      </c>
    </row>
    <row r="49" spans="1:27" ht="14.25" customHeight="1" x14ac:dyDescent="0.25">
      <c r="A49" s="74" t="s">
        <v>582</v>
      </c>
      <c r="B49" s="46">
        <v>2022</v>
      </c>
      <c r="C49" s="46" t="s">
        <v>136</v>
      </c>
      <c r="D49" s="75" t="s">
        <v>55</v>
      </c>
      <c r="E49" s="59" t="s">
        <v>56</v>
      </c>
      <c r="F49" s="48" t="s">
        <v>15</v>
      </c>
      <c r="G49" s="59" t="s">
        <v>197</v>
      </c>
      <c r="H49" s="76" t="s">
        <v>254</v>
      </c>
      <c r="I49" s="71">
        <v>79577831</v>
      </c>
      <c r="J49" s="59" t="s">
        <v>38</v>
      </c>
      <c r="K49" s="51">
        <v>22710000</v>
      </c>
      <c r="L49" s="63">
        <v>2</v>
      </c>
      <c r="M49" s="63"/>
      <c r="N49" s="53">
        <v>1</v>
      </c>
      <c r="O49" s="54">
        <v>4542000</v>
      </c>
      <c r="P49" s="62">
        <v>44586</v>
      </c>
      <c r="Q49" s="62">
        <v>44950</v>
      </c>
      <c r="R49" s="46">
        <v>12</v>
      </c>
      <c r="S49" s="56"/>
      <c r="T49" s="57">
        <f t="shared" si="1"/>
        <v>96.551742991340092</v>
      </c>
      <c r="U49" s="58">
        <f t="shared" si="3"/>
        <v>26312281</v>
      </c>
      <c r="V49" s="58">
        <v>939719</v>
      </c>
      <c r="W49" s="2" t="s">
        <v>360</v>
      </c>
      <c r="X49" s="16"/>
      <c r="AA49" s="17">
        <f t="shared" si="5"/>
        <v>27252000</v>
      </c>
    </row>
    <row r="50" spans="1:27" ht="14.25" customHeight="1" x14ac:dyDescent="0.25">
      <c r="A50" s="74" t="s">
        <v>583</v>
      </c>
      <c r="B50" s="46">
        <v>2022</v>
      </c>
      <c r="C50" s="46" t="s">
        <v>137</v>
      </c>
      <c r="D50" s="75" t="s">
        <v>55</v>
      </c>
      <c r="E50" s="59" t="s">
        <v>56</v>
      </c>
      <c r="F50" s="48" t="s">
        <v>15</v>
      </c>
      <c r="G50" s="59" t="s">
        <v>197</v>
      </c>
      <c r="H50" s="76" t="s">
        <v>254</v>
      </c>
      <c r="I50" s="71">
        <v>1023865895</v>
      </c>
      <c r="J50" s="64" t="s">
        <v>296</v>
      </c>
      <c r="K50" s="51">
        <v>22710000</v>
      </c>
      <c r="L50" s="63">
        <v>2</v>
      </c>
      <c r="M50" s="63"/>
      <c r="N50" s="53">
        <v>1</v>
      </c>
      <c r="O50" s="54">
        <v>4542000</v>
      </c>
      <c r="P50" s="62">
        <v>44585</v>
      </c>
      <c r="Q50" s="62">
        <v>44949</v>
      </c>
      <c r="R50" s="46">
        <v>12</v>
      </c>
      <c r="S50" s="56"/>
      <c r="T50" s="57">
        <f t="shared" si="1"/>
        <v>93.611111111111114</v>
      </c>
      <c r="U50" s="58">
        <f t="shared" si="3"/>
        <v>25510900</v>
      </c>
      <c r="V50" s="58">
        <v>1741100</v>
      </c>
      <c r="W50" s="2" t="s">
        <v>361</v>
      </c>
      <c r="X50" s="16"/>
      <c r="AA50" s="17">
        <f t="shared" si="5"/>
        <v>27252000</v>
      </c>
    </row>
    <row r="51" spans="1:27" ht="14.25" customHeight="1" x14ac:dyDescent="0.25">
      <c r="A51" s="74" t="s">
        <v>584</v>
      </c>
      <c r="B51" s="46">
        <v>2022</v>
      </c>
      <c r="C51" s="46" t="s">
        <v>138</v>
      </c>
      <c r="D51" s="75" t="s">
        <v>55</v>
      </c>
      <c r="E51" s="59" t="s">
        <v>56</v>
      </c>
      <c r="F51" s="48" t="s">
        <v>15</v>
      </c>
      <c r="G51" s="59" t="s">
        <v>218</v>
      </c>
      <c r="H51" s="76" t="s">
        <v>249</v>
      </c>
      <c r="I51" s="71">
        <v>1026250874</v>
      </c>
      <c r="J51" s="59" t="s">
        <v>297</v>
      </c>
      <c r="K51" s="51">
        <v>22710000</v>
      </c>
      <c r="L51" s="63">
        <v>2</v>
      </c>
      <c r="M51" s="63"/>
      <c r="N51" s="53">
        <v>1</v>
      </c>
      <c r="O51" s="54">
        <v>4542000</v>
      </c>
      <c r="P51" s="62">
        <v>44586</v>
      </c>
      <c r="Q51" s="62">
        <v>44950</v>
      </c>
      <c r="R51" s="46">
        <v>12</v>
      </c>
      <c r="S51" s="56"/>
      <c r="T51" s="57">
        <f t="shared" si="1"/>
        <v>93.333333333333329</v>
      </c>
      <c r="U51" s="58">
        <f t="shared" si="3"/>
        <v>25435200</v>
      </c>
      <c r="V51" s="58">
        <v>1816800</v>
      </c>
      <c r="W51" s="2" t="s">
        <v>362</v>
      </c>
      <c r="X51" s="16"/>
      <c r="AA51" s="17">
        <f t="shared" si="5"/>
        <v>27252000</v>
      </c>
    </row>
    <row r="52" spans="1:27" ht="14.25" customHeight="1" x14ac:dyDescent="0.25">
      <c r="A52" s="74" t="s">
        <v>585</v>
      </c>
      <c r="B52" s="46">
        <v>2022</v>
      </c>
      <c r="C52" s="46" t="s">
        <v>139</v>
      </c>
      <c r="D52" s="75" t="s">
        <v>49</v>
      </c>
      <c r="E52" s="59" t="s">
        <v>56</v>
      </c>
      <c r="F52" s="48" t="s">
        <v>15</v>
      </c>
      <c r="G52" s="59" t="s">
        <v>193</v>
      </c>
      <c r="H52" s="76" t="s">
        <v>252</v>
      </c>
      <c r="I52" s="59">
        <v>1018472177</v>
      </c>
      <c r="J52" s="59" t="s">
        <v>20</v>
      </c>
      <c r="K52" s="51">
        <v>47500000</v>
      </c>
      <c r="L52" s="63">
        <v>2</v>
      </c>
      <c r="M52" s="63"/>
      <c r="N52" s="53">
        <v>1</v>
      </c>
      <c r="O52" s="54">
        <v>9500000</v>
      </c>
      <c r="P52" s="62">
        <v>44587</v>
      </c>
      <c r="Q52" s="62">
        <v>44951</v>
      </c>
      <c r="R52" s="46">
        <v>12</v>
      </c>
      <c r="S52" s="56"/>
      <c r="T52" s="57">
        <f t="shared" si="1"/>
        <v>93.055556140350873</v>
      </c>
      <c r="U52" s="58">
        <f t="shared" si="3"/>
        <v>53041667</v>
      </c>
      <c r="V52" s="58">
        <v>3958333</v>
      </c>
      <c r="W52" s="2" t="s">
        <v>363</v>
      </c>
      <c r="X52" s="16"/>
      <c r="AA52" s="17">
        <f t="shared" si="5"/>
        <v>57000000</v>
      </c>
    </row>
    <row r="53" spans="1:27" ht="14.25" customHeight="1" x14ac:dyDescent="0.25">
      <c r="A53" s="74" t="s">
        <v>586</v>
      </c>
      <c r="B53" s="46">
        <v>2022</v>
      </c>
      <c r="C53" s="46" t="s">
        <v>140</v>
      </c>
      <c r="D53" s="75" t="s">
        <v>55</v>
      </c>
      <c r="E53" s="59" t="s">
        <v>56</v>
      </c>
      <c r="F53" s="48" t="s">
        <v>15</v>
      </c>
      <c r="G53" s="59" t="s">
        <v>220</v>
      </c>
      <c r="H53" s="76" t="s">
        <v>255</v>
      </c>
      <c r="I53" s="71">
        <v>1014240273</v>
      </c>
      <c r="J53" s="59" t="s">
        <v>47</v>
      </c>
      <c r="K53" s="51">
        <v>32700000</v>
      </c>
      <c r="L53" s="63">
        <v>1</v>
      </c>
      <c r="M53" s="63">
        <v>3</v>
      </c>
      <c r="N53" s="53">
        <v>1</v>
      </c>
      <c r="O53" s="54">
        <v>3597000</v>
      </c>
      <c r="P53" s="62">
        <v>44595</v>
      </c>
      <c r="Q53" s="62">
        <v>44931</v>
      </c>
      <c r="R53" s="46">
        <v>11</v>
      </c>
      <c r="S53" s="56">
        <v>3</v>
      </c>
      <c r="T53" s="57">
        <f t="shared" si="1"/>
        <v>98.498498498498492</v>
      </c>
      <c r="U53" s="58">
        <f t="shared" si="3"/>
        <v>35752000</v>
      </c>
      <c r="V53" s="58">
        <v>545000</v>
      </c>
      <c r="W53" s="2" t="s">
        <v>364</v>
      </c>
      <c r="X53" s="16"/>
      <c r="AA53" s="17">
        <f t="shared" si="5"/>
        <v>36297000</v>
      </c>
    </row>
    <row r="54" spans="1:27" ht="14.25" customHeight="1" x14ac:dyDescent="0.25">
      <c r="A54" s="74" t="s">
        <v>587</v>
      </c>
      <c r="B54" s="46">
        <v>2022</v>
      </c>
      <c r="C54" s="46" t="s">
        <v>141</v>
      </c>
      <c r="D54" s="75" t="s">
        <v>49</v>
      </c>
      <c r="E54" s="59" t="s">
        <v>56</v>
      </c>
      <c r="F54" s="48" t="s">
        <v>15</v>
      </c>
      <c r="G54" s="59" t="s">
        <v>221</v>
      </c>
      <c r="H54" s="76" t="s">
        <v>249</v>
      </c>
      <c r="I54" s="59">
        <v>48600807</v>
      </c>
      <c r="J54" s="59" t="s">
        <v>19</v>
      </c>
      <c r="K54" s="51">
        <v>55000000</v>
      </c>
      <c r="L54" s="63">
        <v>2</v>
      </c>
      <c r="M54" s="63"/>
      <c r="N54" s="53">
        <v>1</v>
      </c>
      <c r="O54" s="54">
        <v>11000000</v>
      </c>
      <c r="P54" s="62">
        <v>44582</v>
      </c>
      <c r="Q54" s="62">
        <v>44946</v>
      </c>
      <c r="R54" s="46">
        <v>12</v>
      </c>
      <c r="S54" s="56"/>
      <c r="T54" s="57">
        <f t="shared" si="1"/>
        <v>94.444443939393935</v>
      </c>
      <c r="U54" s="58">
        <f t="shared" si="3"/>
        <v>62333333</v>
      </c>
      <c r="V54" s="58">
        <v>3666667</v>
      </c>
      <c r="W54" s="2" t="s">
        <v>365</v>
      </c>
      <c r="X54" s="16"/>
      <c r="AA54" s="17">
        <f t="shared" si="5"/>
        <v>66000000</v>
      </c>
    </row>
    <row r="55" spans="1:27" ht="14.25" customHeight="1" x14ac:dyDescent="0.25">
      <c r="A55" s="74" t="s">
        <v>766</v>
      </c>
      <c r="B55" s="46">
        <v>2022</v>
      </c>
      <c r="C55" s="46" t="s">
        <v>767</v>
      </c>
      <c r="D55" s="75" t="s">
        <v>49</v>
      </c>
      <c r="E55" s="59" t="s">
        <v>56</v>
      </c>
      <c r="F55" s="48" t="s">
        <v>15</v>
      </c>
      <c r="G55" s="59" t="s">
        <v>187</v>
      </c>
      <c r="H55" s="76" t="s">
        <v>249</v>
      </c>
      <c r="I55" s="59">
        <v>1020793103</v>
      </c>
      <c r="J55" s="59" t="s">
        <v>768</v>
      </c>
      <c r="K55" s="51">
        <v>45700000</v>
      </c>
      <c r="L55" s="63">
        <v>2</v>
      </c>
      <c r="M55" s="63"/>
      <c r="N55" s="53">
        <v>1</v>
      </c>
      <c r="O55" s="54">
        <v>9140000</v>
      </c>
      <c r="P55" s="62">
        <v>44583</v>
      </c>
      <c r="Q55" s="62">
        <v>44947</v>
      </c>
      <c r="R55" s="46">
        <v>12</v>
      </c>
      <c r="S55" s="56"/>
      <c r="T55" s="57">
        <f t="shared" si="1"/>
        <v>94.166666666666671</v>
      </c>
      <c r="U55" s="58">
        <f t="shared" si="3"/>
        <v>51641000</v>
      </c>
      <c r="V55" s="58">
        <v>3199000</v>
      </c>
      <c r="W55" s="2" t="s">
        <v>769</v>
      </c>
      <c r="X55" s="16"/>
      <c r="AA55" s="17">
        <f t="shared" si="5"/>
        <v>54840000</v>
      </c>
    </row>
    <row r="56" spans="1:27" ht="14.25" customHeight="1" x14ac:dyDescent="0.25">
      <c r="A56" s="74" t="s">
        <v>588</v>
      </c>
      <c r="B56" s="46">
        <v>2022</v>
      </c>
      <c r="C56" s="46" t="s">
        <v>142</v>
      </c>
      <c r="D56" s="75" t="s">
        <v>49</v>
      </c>
      <c r="E56" s="59" t="s">
        <v>56</v>
      </c>
      <c r="F56" s="48" t="s">
        <v>15</v>
      </c>
      <c r="G56" s="59" t="s">
        <v>222</v>
      </c>
      <c r="H56" s="76" t="s">
        <v>267</v>
      </c>
      <c r="I56" s="59">
        <v>52788470</v>
      </c>
      <c r="J56" s="59" t="s">
        <v>298</v>
      </c>
      <c r="K56" s="51">
        <v>45700000</v>
      </c>
      <c r="L56" s="63">
        <v>2</v>
      </c>
      <c r="M56" s="63"/>
      <c r="N56" s="53">
        <v>1</v>
      </c>
      <c r="O56" s="54">
        <v>9140000</v>
      </c>
      <c r="P56" s="62">
        <v>44593</v>
      </c>
      <c r="Q56" s="62">
        <v>44956</v>
      </c>
      <c r="R56" s="46">
        <v>12</v>
      </c>
      <c r="S56" s="56"/>
      <c r="T56" s="57">
        <f t="shared" si="1"/>
        <v>91.666666666666671</v>
      </c>
      <c r="U56" s="58">
        <f t="shared" si="3"/>
        <v>50270000</v>
      </c>
      <c r="V56" s="58">
        <v>4570000</v>
      </c>
      <c r="W56" s="2" t="s">
        <v>366</v>
      </c>
      <c r="X56" s="16"/>
      <c r="AA56" s="17">
        <f t="shared" si="5"/>
        <v>54840000</v>
      </c>
    </row>
    <row r="57" spans="1:27" ht="14.25" customHeight="1" x14ac:dyDescent="0.25">
      <c r="A57" s="74" t="s">
        <v>589</v>
      </c>
      <c r="B57" s="46">
        <v>2022</v>
      </c>
      <c r="C57" s="46" t="s">
        <v>143</v>
      </c>
      <c r="D57" s="75" t="s">
        <v>49</v>
      </c>
      <c r="E57" s="59" t="s">
        <v>56</v>
      </c>
      <c r="F57" s="48" t="s">
        <v>15</v>
      </c>
      <c r="G57" s="59" t="s">
        <v>223</v>
      </c>
      <c r="H57" s="76" t="s">
        <v>269</v>
      </c>
      <c r="I57" s="59">
        <v>1032456062</v>
      </c>
      <c r="J57" s="59" t="s">
        <v>45</v>
      </c>
      <c r="K57" s="51">
        <v>45700000</v>
      </c>
      <c r="L57" s="63">
        <v>2</v>
      </c>
      <c r="M57" s="63"/>
      <c r="N57" s="53">
        <v>1</v>
      </c>
      <c r="O57" s="54">
        <v>9140000</v>
      </c>
      <c r="P57" s="62">
        <v>44595</v>
      </c>
      <c r="Q57" s="62">
        <v>44959</v>
      </c>
      <c r="R57" s="46">
        <v>12</v>
      </c>
      <c r="S57" s="56"/>
      <c r="T57" s="57">
        <f t="shared" si="1"/>
        <v>91.111110503282276</v>
      </c>
      <c r="U57" s="58">
        <f t="shared" si="3"/>
        <v>49965333</v>
      </c>
      <c r="V57" s="58">
        <v>4874667</v>
      </c>
      <c r="W57" s="2" t="s">
        <v>367</v>
      </c>
      <c r="X57" s="16"/>
      <c r="AA57" s="17">
        <f t="shared" si="5"/>
        <v>54840000</v>
      </c>
    </row>
    <row r="58" spans="1:27" ht="14.25" customHeight="1" x14ac:dyDescent="0.25">
      <c r="A58" s="74" t="s">
        <v>590</v>
      </c>
      <c r="B58" s="46">
        <v>2022</v>
      </c>
      <c r="C58" s="46" t="s">
        <v>144</v>
      </c>
      <c r="D58" s="75" t="s">
        <v>55</v>
      </c>
      <c r="E58" s="59" t="s">
        <v>56</v>
      </c>
      <c r="F58" s="48" t="s">
        <v>15</v>
      </c>
      <c r="G58" s="59" t="s">
        <v>215</v>
      </c>
      <c r="H58" s="76" t="s">
        <v>258</v>
      </c>
      <c r="I58" s="59">
        <v>1010141188</v>
      </c>
      <c r="J58" s="59" t="s">
        <v>299</v>
      </c>
      <c r="K58" s="51">
        <v>18170000</v>
      </c>
      <c r="L58" s="63">
        <v>3</v>
      </c>
      <c r="M58" s="63"/>
      <c r="N58" s="53">
        <v>2</v>
      </c>
      <c r="O58" s="54">
        <v>5451000</v>
      </c>
      <c r="P58" s="62">
        <v>44587</v>
      </c>
      <c r="Q58" s="62">
        <v>44982</v>
      </c>
      <c r="R58" s="46">
        <v>13</v>
      </c>
      <c r="S58" s="56"/>
      <c r="T58" s="57">
        <f t="shared" si="1"/>
        <v>85.897434486262227</v>
      </c>
      <c r="U58" s="58">
        <f t="shared" si="3"/>
        <v>20289833</v>
      </c>
      <c r="V58" s="58">
        <v>3331167</v>
      </c>
      <c r="W58" s="4" t="s">
        <v>406</v>
      </c>
      <c r="X58" s="16"/>
      <c r="AA58" s="17">
        <f t="shared" si="5"/>
        <v>23621000</v>
      </c>
    </row>
    <row r="59" spans="1:27" ht="14.25" customHeight="1" x14ac:dyDescent="0.25">
      <c r="A59" s="74" t="s">
        <v>591</v>
      </c>
      <c r="B59" s="46">
        <v>2022</v>
      </c>
      <c r="C59" s="46" t="s">
        <v>145</v>
      </c>
      <c r="D59" s="75" t="s">
        <v>55</v>
      </c>
      <c r="E59" s="59" t="s">
        <v>56</v>
      </c>
      <c r="F59" s="48" t="s">
        <v>15</v>
      </c>
      <c r="G59" s="59" t="s">
        <v>224</v>
      </c>
      <c r="H59" s="76" t="s">
        <v>249</v>
      </c>
      <c r="I59" s="59">
        <v>80759162</v>
      </c>
      <c r="J59" s="59" t="s">
        <v>300</v>
      </c>
      <c r="K59" s="51">
        <v>22710000</v>
      </c>
      <c r="L59" s="63">
        <v>1</v>
      </c>
      <c r="M59" s="63">
        <v>15</v>
      </c>
      <c r="N59" s="53">
        <v>1</v>
      </c>
      <c r="O59" s="54">
        <v>3406500</v>
      </c>
      <c r="P59" s="62">
        <v>44593</v>
      </c>
      <c r="Q59" s="62">
        <v>44941</v>
      </c>
      <c r="R59" s="46">
        <v>11</v>
      </c>
      <c r="S59" s="56">
        <v>15</v>
      </c>
      <c r="T59" s="57">
        <f t="shared" si="1"/>
        <v>95.652173913043484</v>
      </c>
      <c r="U59" s="58">
        <f t="shared" si="3"/>
        <v>24981000</v>
      </c>
      <c r="V59" s="58">
        <v>1135500</v>
      </c>
      <c r="W59" s="2" t="s">
        <v>368</v>
      </c>
      <c r="X59" s="16"/>
      <c r="AA59" s="17">
        <f t="shared" si="5"/>
        <v>26116500</v>
      </c>
    </row>
    <row r="60" spans="1:27" ht="14.25" customHeight="1" x14ac:dyDescent="0.25">
      <c r="A60" s="74" t="s">
        <v>592</v>
      </c>
      <c r="B60" s="46">
        <v>2022</v>
      </c>
      <c r="C60" s="46" t="s">
        <v>146</v>
      </c>
      <c r="D60" s="75" t="s">
        <v>49</v>
      </c>
      <c r="E60" s="59" t="s">
        <v>56</v>
      </c>
      <c r="F60" s="48" t="s">
        <v>15</v>
      </c>
      <c r="G60" s="59" t="s">
        <v>225</v>
      </c>
      <c r="H60" s="76" t="s">
        <v>264</v>
      </c>
      <c r="I60" s="59">
        <v>79955443</v>
      </c>
      <c r="J60" s="59" t="s">
        <v>301</v>
      </c>
      <c r="K60" s="51">
        <v>45700000</v>
      </c>
      <c r="L60" s="63">
        <v>1</v>
      </c>
      <c r="M60" s="63">
        <v>15</v>
      </c>
      <c r="N60" s="53">
        <v>1</v>
      </c>
      <c r="O60" s="54">
        <v>6855000</v>
      </c>
      <c r="P60" s="62">
        <v>44588</v>
      </c>
      <c r="Q60" s="62">
        <v>44937</v>
      </c>
      <c r="R60" s="46">
        <v>11</v>
      </c>
      <c r="S60" s="56">
        <v>15</v>
      </c>
      <c r="T60" s="57">
        <f t="shared" si="1"/>
        <v>96.81159356864238</v>
      </c>
      <c r="U60" s="58">
        <f t="shared" si="3"/>
        <v>50879333</v>
      </c>
      <c r="V60" s="58">
        <v>1675667</v>
      </c>
      <c r="W60" s="2" t="s">
        <v>369</v>
      </c>
      <c r="X60" s="16"/>
      <c r="AA60" s="17">
        <f t="shared" si="5"/>
        <v>52555000</v>
      </c>
    </row>
    <row r="61" spans="1:27" ht="14.25" customHeight="1" x14ac:dyDescent="0.25">
      <c r="A61" s="74" t="s">
        <v>593</v>
      </c>
      <c r="B61" s="46">
        <v>2022</v>
      </c>
      <c r="C61" s="46" t="s">
        <v>147</v>
      </c>
      <c r="D61" s="75" t="s">
        <v>55</v>
      </c>
      <c r="E61" s="59" t="s">
        <v>56</v>
      </c>
      <c r="F61" s="48" t="s">
        <v>15</v>
      </c>
      <c r="G61" s="59" t="s">
        <v>204</v>
      </c>
      <c r="H61" s="76" t="s">
        <v>266</v>
      </c>
      <c r="I61" s="59">
        <v>1022404999</v>
      </c>
      <c r="J61" s="59" t="s">
        <v>302</v>
      </c>
      <c r="K61" s="51">
        <v>22710000</v>
      </c>
      <c r="L61" s="63">
        <v>1</v>
      </c>
      <c r="M61" s="63"/>
      <c r="N61" s="53">
        <v>1</v>
      </c>
      <c r="O61" s="54">
        <v>2271000</v>
      </c>
      <c r="P61" s="62">
        <v>44594</v>
      </c>
      <c r="Q61" s="62">
        <v>44927</v>
      </c>
      <c r="R61" s="46">
        <v>11</v>
      </c>
      <c r="S61" s="56"/>
      <c r="T61" s="57">
        <f t="shared" si="1"/>
        <v>99.696969696969703</v>
      </c>
      <c r="U61" s="58">
        <f t="shared" si="3"/>
        <v>24905300</v>
      </c>
      <c r="V61" s="58">
        <v>75700</v>
      </c>
      <c r="W61" s="2" t="s">
        <v>370</v>
      </c>
      <c r="X61" s="16"/>
      <c r="AA61" s="17">
        <f t="shared" si="5"/>
        <v>24981000</v>
      </c>
    </row>
    <row r="62" spans="1:27" ht="14.25" customHeight="1" x14ac:dyDescent="0.25">
      <c r="A62" s="74" t="s">
        <v>594</v>
      </c>
      <c r="B62" s="46">
        <v>2022</v>
      </c>
      <c r="C62" s="46" t="s">
        <v>148</v>
      </c>
      <c r="D62" s="75" t="s">
        <v>49</v>
      </c>
      <c r="E62" s="59" t="s">
        <v>56</v>
      </c>
      <c r="F62" s="48" t="s">
        <v>15</v>
      </c>
      <c r="G62" s="59" t="s">
        <v>226</v>
      </c>
      <c r="H62" s="76" t="s">
        <v>257</v>
      </c>
      <c r="I62" s="71">
        <v>1030537421</v>
      </c>
      <c r="J62" s="59" t="s">
        <v>303</v>
      </c>
      <c r="K62" s="51">
        <v>58140000</v>
      </c>
      <c r="L62" s="63">
        <v>1</v>
      </c>
      <c r="M62" s="63">
        <v>27</v>
      </c>
      <c r="N62" s="53">
        <v>1</v>
      </c>
      <c r="O62" s="54">
        <v>11046600</v>
      </c>
      <c r="P62" s="62">
        <v>44594</v>
      </c>
      <c r="Q62" s="62">
        <v>44954</v>
      </c>
      <c r="R62" s="46">
        <v>11</v>
      </c>
      <c r="S62" s="56">
        <v>27</v>
      </c>
      <c r="T62" s="57">
        <f t="shared" si="1"/>
        <v>92.156862745098039</v>
      </c>
      <c r="U62" s="58">
        <f t="shared" si="3"/>
        <v>63760200</v>
      </c>
      <c r="V62" s="58">
        <v>5426400</v>
      </c>
      <c r="W62" s="2" t="s">
        <v>371</v>
      </c>
      <c r="X62" s="16"/>
      <c r="AA62" s="17">
        <f t="shared" si="5"/>
        <v>69186600</v>
      </c>
    </row>
    <row r="63" spans="1:27" ht="14.25" customHeight="1" x14ac:dyDescent="0.25">
      <c r="A63" s="74" t="s">
        <v>595</v>
      </c>
      <c r="B63" s="46">
        <v>2022</v>
      </c>
      <c r="C63" s="46" t="s">
        <v>149</v>
      </c>
      <c r="D63" s="75" t="s">
        <v>55</v>
      </c>
      <c r="E63" s="59" t="s">
        <v>56</v>
      </c>
      <c r="F63" s="48" t="s">
        <v>15</v>
      </c>
      <c r="G63" s="59" t="s">
        <v>227</v>
      </c>
      <c r="H63" s="76" t="s">
        <v>271</v>
      </c>
      <c r="I63" s="71">
        <v>1032459423</v>
      </c>
      <c r="J63" s="59" t="s">
        <v>304</v>
      </c>
      <c r="K63" s="51">
        <v>22710000</v>
      </c>
      <c r="L63" s="63">
        <v>2</v>
      </c>
      <c r="M63" s="63">
        <v>10</v>
      </c>
      <c r="N63" s="53">
        <v>1</v>
      </c>
      <c r="O63" s="54">
        <v>5299000</v>
      </c>
      <c r="P63" s="62">
        <v>44593</v>
      </c>
      <c r="Q63" s="62">
        <v>44967</v>
      </c>
      <c r="R63" s="46">
        <v>12</v>
      </c>
      <c r="S63" s="56">
        <v>10</v>
      </c>
      <c r="T63" s="57">
        <f t="shared" si="1"/>
        <v>89.189189189189193</v>
      </c>
      <c r="U63" s="58">
        <f t="shared" si="3"/>
        <v>24981000</v>
      </c>
      <c r="V63" s="58">
        <v>3028000</v>
      </c>
      <c r="W63" s="2" t="s">
        <v>372</v>
      </c>
      <c r="X63" s="16"/>
      <c r="AA63" s="17">
        <f t="shared" si="5"/>
        <v>28009000</v>
      </c>
    </row>
    <row r="64" spans="1:27" ht="14.25" customHeight="1" x14ac:dyDescent="0.25">
      <c r="A64" s="74" t="s">
        <v>596</v>
      </c>
      <c r="B64" s="46">
        <v>2022</v>
      </c>
      <c r="C64" s="46" t="s">
        <v>150</v>
      </c>
      <c r="D64" s="75" t="s">
        <v>55</v>
      </c>
      <c r="E64" s="59" t="s">
        <v>56</v>
      </c>
      <c r="F64" s="48" t="s">
        <v>15</v>
      </c>
      <c r="G64" s="59" t="s">
        <v>228</v>
      </c>
      <c r="H64" s="76" t="s">
        <v>262</v>
      </c>
      <c r="I64" s="71">
        <v>1000518113</v>
      </c>
      <c r="J64" s="59" t="s">
        <v>305</v>
      </c>
      <c r="K64" s="51">
        <v>22710000</v>
      </c>
      <c r="L64" s="63">
        <v>1</v>
      </c>
      <c r="M64" s="63"/>
      <c r="N64" s="53">
        <v>1</v>
      </c>
      <c r="O64" s="54">
        <v>2271000</v>
      </c>
      <c r="P64" s="62">
        <v>44595</v>
      </c>
      <c r="Q64" s="62">
        <v>44928</v>
      </c>
      <c r="R64" s="46">
        <v>11</v>
      </c>
      <c r="S64" s="56"/>
      <c r="T64" s="57">
        <f t="shared" si="1"/>
        <v>99.393939393939391</v>
      </c>
      <c r="U64" s="58">
        <f t="shared" si="3"/>
        <v>24829600</v>
      </c>
      <c r="V64" s="58">
        <v>151400</v>
      </c>
      <c r="W64" s="2" t="s">
        <v>373</v>
      </c>
      <c r="X64" s="16"/>
      <c r="AA64" s="17">
        <f t="shared" si="5"/>
        <v>24981000</v>
      </c>
    </row>
    <row r="65" spans="1:27" ht="14.25" customHeight="1" x14ac:dyDescent="0.25">
      <c r="A65" s="74" t="s">
        <v>597</v>
      </c>
      <c r="B65" s="46">
        <v>2022</v>
      </c>
      <c r="C65" s="46" t="s">
        <v>151</v>
      </c>
      <c r="D65" s="75" t="s">
        <v>49</v>
      </c>
      <c r="E65" s="59" t="s">
        <v>56</v>
      </c>
      <c r="F65" s="48" t="s">
        <v>15</v>
      </c>
      <c r="G65" s="59" t="s">
        <v>229</v>
      </c>
      <c r="H65" s="76" t="s">
        <v>272</v>
      </c>
      <c r="I65" s="71">
        <v>30507754</v>
      </c>
      <c r="J65" s="59" t="s">
        <v>306</v>
      </c>
      <c r="K65" s="51">
        <v>45700000</v>
      </c>
      <c r="L65" s="63">
        <v>2</v>
      </c>
      <c r="M65" s="63">
        <v>24</v>
      </c>
      <c r="N65" s="53">
        <v>2</v>
      </c>
      <c r="O65" s="54">
        <v>12796000</v>
      </c>
      <c r="P65" s="62">
        <v>44595</v>
      </c>
      <c r="Q65" s="62">
        <v>44983</v>
      </c>
      <c r="R65" s="46">
        <v>12</v>
      </c>
      <c r="S65" s="56">
        <v>24</v>
      </c>
      <c r="T65" s="57">
        <f t="shared" si="1"/>
        <v>85.416666096827129</v>
      </c>
      <c r="U65" s="58">
        <f t="shared" si="3"/>
        <v>49965333</v>
      </c>
      <c r="V65" s="58">
        <v>8530667</v>
      </c>
      <c r="W65" s="2" t="s">
        <v>374</v>
      </c>
      <c r="X65" s="16"/>
      <c r="AA65" s="17">
        <f t="shared" si="5"/>
        <v>58496000</v>
      </c>
    </row>
    <row r="66" spans="1:27" ht="14.25" customHeight="1" x14ac:dyDescent="0.25">
      <c r="A66" s="74" t="s">
        <v>598</v>
      </c>
      <c r="B66" s="46">
        <v>2022</v>
      </c>
      <c r="C66" s="46" t="s">
        <v>152</v>
      </c>
      <c r="D66" s="75" t="s">
        <v>49</v>
      </c>
      <c r="E66" s="59" t="s">
        <v>56</v>
      </c>
      <c r="F66" s="48" t="s">
        <v>15</v>
      </c>
      <c r="G66" s="59" t="s">
        <v>189</v>
      </c>
      <c r="H66" s="76" t="s">
        <v>250</v>
      </c>
      <c r="I66" s="71">
        <v>74380410</v>
      </c>
      <c r="J66" s="59" t="s">
        <v>307</v>
      </c>
      <c r="K66" s="51">
        <v>61770000</v>
      </c>
      <c r="L66" s="63">
        <v>1</v>
      </c>
      <c r="M66" s="63"/>
      <c r="N66" s="53">
        <v>1</v>
      </c>
      <c r="O66" s="54">
        <v>6177000</v>
      </c>
      <c r="P66" s="62">
        <v>44595</v>
      </c>
      <c r="Q66" s="62">
        <v>44928</v>
      </c>
      <c r="R66" s="46">
        <v>11</v>
      </c>
      <c r="S66" s="56"/>
      <c r="T66" s="57">
        <f t="shared" si="1"/>
        <v>99.393939393939391</v>
      </c>
      <c r="U66" s="58">
        <f t="shared" si="3"/>
        <v>67535200</v>
      </c>
      <c r="V66" s="58">
        <v>411800</v>
      </c>
      <c r="W66" s="2" t="s">
        <v>375</v>
      </c>
      <c r="X66" s="16"/>
      <c r="AA66" s="17">
        <f t="shared" si="5"/>
        <v>67947000</v>
      </c>
    </row>
    <row r="67" spans="1:27" ht="14.25" customHeight="1" x14ac:dyDescent="0.25">
      <c r="A67" s="74" t="s">
        <v>599</v>
      </c>
      <c r="B67" s="46">
        <v>2022</v>
      </c>
      <c r="C67" s="46" t="s">
        <v>153</v>
      </c>
      <c r="D67" s="75" t="s">
        <v>55</v>
      </c>
      <c r="E67" s="59" t="s">
        <v>56</v>
      </c>
      <c r="F67" s="48" t="s">
        <v>15</v>
      </c>
      <c r="G67" s="59" t="s">
        <v>219</v>
      </c>
      <c r="H67" s="76" t="s">
        <v>268</v>
      </c>
      <c r="I67" s="59">
        <v>1018486866</v>
      </c>
      <c r="J67" s="59" t="s">
        <v>308</v>
      </c>
      <c r="K67" s="51">
        <v>22710000</v>
      </c>
      <c r="L67" s="63">
        <v>1</v>
      </c>
      <c r="M67" s="63"/>
      <c r="N67" s="53">
        <v>1</v>
      </c>
      <c r="O67" s="54">
        <v>2271000</v>
      </c>
      <c r="P67" s="62">
        <v>44595</v>
      </c>
      <c r="Q67" s="62">
        <v>44928</v>
      </c>
      <c r="R67" s="46">
        <v>11</v>
      </c>
      <c r="S67" s="56"/>
      <c r="T67" s="57">
        <f t="shared" si="1"/>
        <v>99.393939393939391</v>
      </c>
      <c r="U67" s="58">
        <f t="shared" si="3"/>
        <v>24829600</v>
      </c>
      <c r="V67" s="58">
        <v>151400</v>
      </c>
      <c r="W67" s="2" t="s">
        <v>376</v>
      </c>
      <c r="X67" s="16"/>
      <c r="AA67" s="17">
        <f t="shared" si="5"/>
        <v>24981000</v>
      </c>
    </row>
    <row r="68" spans="1:27" ht="14.25" customHeight="1" x14ac:dyDescent="0.25">
      <c r="A68" s="74" t="s">
        <v>600</v>
      </c>
      <c r="B68" s="46">
        <v>2022</v>
      </c>
      <c r="C68" s="46" t="s">
        <v>154</v>
      </c>
      <c r="D68" s="75" t="s">
        <v>55</v>
      </c>
      <c r="E68" s="59" t="s">
        <v>56</v>
      </c>
      <c r="F68" s="48" t="s">
        <v>15</v>
      </c>
      <c r="G68" s="59" t="s">
        <v>230</v>
      </c>
      <c r="H68" s="76" t="s">
        <v>264</v>
      </c>
      <c r="I68" s="59">
        <v>1030595694</v>
      </c>
      <c r="J68" s="59" t="s">
        <v>40</v>
      </c>
      <c r="K68" s="51">
        <v>22710000</v>
      </c>
      <c r="L68" s="63">
        <v>1</v>
      </c>
      <c r="M68" s="63">
        <v>20</v>
      </c>
      <c r="N68" s="53">
        <v>1</v>
      </c>
      <c r="O68" s="54">
        <v>3785000</v>
      </c>
      <c r="P68" s="62">
        <v>44588</v>
      </c>
      <c r="Q68" s="62">
        <v>44942</v>
      </c>
      <c r="R68" s="46">
        <v>11</v>
      </c>
      <c r="S68" s="56">
        <v>20</v>
      </c>
      <c r="T68" s="57">
        <f t="shared" ref="T68:T131" si="6">+U68*100/(K68+O68)</f>
        <v>95.428571428571431</v>
      </c>
      <c r="U68" s="58">
        <f t="shared" si="3"/>
        <v>25283800</v>
      </c>
      <c r="V68" s="58">
        <v>1211200</v>
      </c>
      <c r="W68" s="2" t="s">
        <v>377</v>
      </c>
      <c r="X68" s="16"/>
      <c r="AA68" s="17">
        <f t="shared" si="5"/>
        <v>26495000</v>
      </c>
    </row>
    <row r="69" spans="1:27" ht="14.25" customHeight="1" x14ac:dyDescent="0.25">
      <c r="A69" s="74" t="s">
        <v>601</v>
      </c>
      <c r="B69" s="46">
        <v>2022</v>
      </c>
      <c r="C69" s="46" t="s">
        <v>155</v>
      </c>
      <c r="D69" s="75" t="s">
        <v>55</v>
      </c>
      <c r="E69" s="59" t="s">
        <v>56</v>
      </c>
      <c r="F69" s="48" t="s">
        <v>15</v>
      </c>
      <c r="G69" s="59" t="s">
        <v>230</v>
      </c>
      <c r="H69" s="76" t="s">
        <v>264</v>
      </c>
      <c r="I69" s="59">
        <v>79750452</v>
      </c>
      <c r="J69" s="59" t="s">
        <v>309</v>
      </c>
      <c r="K69" s="51">
        <v>22710000</v>
      </c>
      <c r="L69" s="63">
        <v>1</v>
      </c>
      <c r="M69" s="63">
        <v>20</v>
      </c>
      <c r="N69" s="53">
        <v>1</v>
      </c>
      <c r="O69" s="54">
        <v>3785000</v>
      </c>
      <c r="P69" s="62">
        <v>44588</v>
      </c>
      <c r="Q69" s="62">
        <v>44942</v>
      </c>
      <c r="R69" s="46">
        <v>11</v>
      </c>
      <c r="S69" s="56">
        <v>20</v>
      </c>
      <c r="T69" s="57">
        <f t="shared" si="6"/>
        <v>95.428571428571431</v>
      </c>
      <c r="U69" s="58">
        <f t="shared" si="3"/>
        <v>25283800</v>
      </c>
      <c r="V69" s="58">
        <v>1211200</v>
      </c>
      <c r="W69" s="2" t="s">
        <v>378</v>
      </c>
      <c r="X69" s="16"/>
      <c r="AA69" s="17">
        <f t="shared" si="5"/>
        <v>26495000</v>
      </c>
    </row>
    <row r="70" spans="1:27" ht="14.25" customHeight="1" x14ac:dyDescent="0.25">
      <c r="A70" s="74" t="s">
        <v>602</v>
      </c>
      <c r="B70" s="46">
        <v>2022</v>
      </c>
      <c r="C70" s="46" t="s">
        <v>156</v>
      </c>
      <c r="D70" s="75" t="s">
        <v>49</v>
      </c>
      <c r="E70" s="59" t="s">
        <v>56</v>
      </c>
      <c r="F70" s="48" t="s">
        <v>15</v>
      </c>
      <c r="G70" s="59" t="s">
        <v>231</v>
      </c>
      <c r="H70" s="76" t="s">
        <v>273</v>
      </c>
      <c r="I70" s="71">
        <v>1014260138</v>
      </c>
      <c r="J70" s="59" t="s">
        <v>310</v>
      </c>
      <c r="K70" s="51">
        <v>52000000</v>
      </c>
      <c r="L70" s="63"/>
      <c r="M70" s="63">
        <v>29</v>
      </c>
      <c r="N70" s="53">
        <v>1</v>
      </c>
      <c r="O70" s="54">
        <v>5026667</v>
      </c>
      <c r="P70" s="62">
        <v>44596</v>
      </c>
      <c r="Q70" s="62">
        <v>44928</v>
      </c>
      <c r="R70" s="46">
        <v>10</v>
      </c>
      <c r="S70" s="56">
        <v>29</v>
      </c>
      <c r="T70" s="57">
        <f t="shared" si="6"/>
        <v>99.392096683469163</v>
      </c>
      <c r="U70" s="58">
        <f t="shared" si="3"/>
        <v>56680000</v>
      </c>
      <c r="V70" s="58">
        <v>346667</v>
      </c>
      <c r="W70" s="2" t="s">
        <v>379</v>
      </c>
      <c r="X70" s="16"/>
      <c r="AA70" s="17">
        <f t="shared" si="5"/>
        <v>57026667</v>
      </c>
    </row>
    <row r="71" spans="1:27" ht="14.25" customHeight="1" x14ac:dyDescent="0.25">
      <c r="A71" s="74" t="s">
        <v>603</v>
      </c>
      <c r="B71" s="46">
        <v>2022</v>
      </c>
      <c r="C71" s="46" t="s">
        <v>157</v>
      </c>
      <c r="D71" s="75" t="s">
        <v>49</v>
      </c>
      <c r="E71" s="59" t="s">
        <v>56</v>
      </c>
      <c r="F71" s="48" t="s">
        <v>15</v>
      </c>
      <c r="G71" s="59" t="s">
        <v>232</v>
      </c>
      <c r="H71" s="76" t="s">
        <v>249</v>
      </c>
      <c r="I71" s="59">
        <v>46680336</v>
      </c>
      <c r="J71" s="59" t="s">
        <v>311</v>
      </c>
      <c r="K71" s="51">
        <v>70053000</v>
      </c>
      <c r="L71" s="63">
        <v>1</v>
      </c>
      <c r="M71" s="63">
        <v>15</v>
      </c>
      <c r="N71" s="53">
        <v>1</v>
      </c>
      <c r="O71" s="54">
        <v>10579500</v>
      </c>
      <c r="P71" s="62">
        <v>44589</v>
      </c>
      <c r="Q71" s="62">
        <v>44946</v>
      </c>
      <c r="R71" s="46">
        <v>11</v>
      </c>
      <c r="S71" s="56">
        <v>15</v>
      </c>
      <c r="T71" s="57">
        <f t="shared" si="6"/>
        <v>94.168604470901926</v>
      </c>
      <c r="U71" s="58">
        <f t="shared" si="3"/>
        <v>75930500</v>
      </c>
      <c r="V71" s="58">
        <v>4702000</v>
      </c>
      <c r="W71" s="2" t="s">
        <v>380</v>
      </c>
      <c r="X71" s="16"/>
      <c r="AA71" s="17">
        <f t="shared" si="5"/>
        <v>80632500</v>
      </c>
    </row>
    <row r="72" spans="1:27" ht="14.25" customHeight="1" x14ac:dyDescent="0.25">
      <c r="A72" s="74" t="s">
        <v>604</v>
      </c>
      <c r="B72" s="46">
        <v>2022</v>
      </c>
      <c r="C72" s="46" t="s">
        <v>158</v>
      </c>
      <c r="D72" s="75" t="s">
        <v>55</v>
      </c>
      <c r="E72" s="59" t="s">
        <v>56</v>
      </c>
      <c r="F72" s="48" t="s">
        <v>15</v>
      </c>
      <c r="G72" s="59" t="s">
        <v>233</v>
      </c>
      <c r="H72" s="76" t="s">
        <v>264</v>
      </c>
      <c r="I72" s="71">
        <v>1114089564</v>
      </c>
      <c r="J72" s="59" t="s">
        <v>312</v>
      </c>
      <c r="K72" s="51">
        <v>22710000</v>
      </c>
      <c r="L72" s="63">
        <v>1</v>
      </c>
      <c r="M72" s="63">
        <v>15</v>
      </c>
      <c r="N72" s="53">
        <v>1</v>
      </c>
      <c r="O72" s="54">
        <v>3406500</v>
      </c>
      <c r="P72" s="62">
        <v>44593</v>
      </c>
      <c r="Q72" s="62">
        <v>44941</v>
      </c>
      <c r="R72" s="46">
        <v>11</v>
      </c>
      <c r="S72" s="56">
        <v>15</v>
      </c>
      <c r="T72" s="57">
        <f t="shared" si="6"/>
        <v>95.652173913043484</v>
      </c>
      <c r="U72" s="58">
        <f t="shared" si="3"/>
        <v>24981000</v>
      </c>
      <c r="V72" s="58">
        <v>1135500</v>
      </c>
      <c r="W72" s="2" t="s">
        <v>381</v>
      </c>
      <c r="X72" s="16"/>
      <c r="AA72" s="17">
        <f t="shared" si="5"/>
        <v>26116500</v>
      </c>
    </row>
    <row r="73" spans="1:27" ht="14.25" customHeight="1" x14ac:dyDescent="0.25">
      <c r="A73" s="74" t="s">
        <v>605</v>
      </c>
      <c r="B73" s="46">
        <v>2022</v>
      </c>
      <c r="C73" s="46" t="s">
        <v>159</v>
      </c>
      <c r="D73" s="75" t="s">
        <v>55</v>
      </c>
      <c r="E73" s="59" t="s">
        <v>56</v>
      </c>
      <c r="F73" s="48" t="s">
        <v>15</v>
      </c>
      <c r="G73" s="59" t="s">
        <v>233</v>
      </c>
      <c r="H73" s="76" t="s">
        <v>264</v>
      </c>
      <c r="I73" s="71">
        <v>79881803</v>
      </c>
      <c r="J73" s="59" t="s">
        <v>313</v>
      </c>
      <c r="K73" s="51">
        <v>22710000</v>
      </c>
      <c r="L73" s="63">
        <v>1</v>
      </c>
      <c r="M73" s="63">
        <v>15</v>
      </c>
      <c r="N73" s="53">
        <v>1</v>
      </c>
      <c r="O73" s="54">
        <v>3406500</v>
      </c>
      <c r="P73" s="62">
        <v>44595</v>
      </c>
      <c r="Q73" s="62">
        <v>44944</v>
      </c>
      <c r="R73" s="46">
        <v>11</v>
      </c>
      <c r="S73" s="56">
        <v>15</v>
      </c>
      <c r="T73" s="57">
        <f t="shared" si="6"/>
        <v>95.072463768115938</v>
      </c>
      <c r="U73" s="58">
        <f t="shared" si="3"/>
        <v>24829600</v>
      </c>
      <c r="V73" s="58">
        <v>1286900</v>
      </c>
      <c r="W73" s="2" t="s">
        <v>382</v>
      </c>
      <c r="X73" s="16"/>
      <c r="AA73" s="17">
        <f t="shared" si="5"/>
        <v>26116500</v>
      </c>
    </row>
    <row r="74" spans="1:27" ht="14.25" customHeight="1" x14ac:dyDescent="0.25">
      <c r="A74" s="74" t="s">
        <v>606</v>
      </c>
      <c r="B74" s="46">
        <v>2022</v>
      </c>
      <c r="C74" s="46" t="s">
        <v>160</v>
      </c>
      <c r="D74" s="75" t="s">
        <v>55</v>
      </c>
      <c r="E74" s="59" t="s">
        <v>56</v>
      </c>
      <c r="F74" s="48" t="s">
        <v>15</v>
      </c>
      <c r="G74" s="59" t="s">
        <v>234</v>
      </c>
      <c r="H74" s="76" t="s">
        <v>274</v>
      </c>
      <c r="I74" s="71">
        <v>52813945</v>
      </c>
      <c r="J74" s="59" t="s">
        <v>314</v>
      </c>
      <c r="K74" s="51">
        <v>22710000</v>
      </c>
      <c r="L74" s="63">
        <v>1</v>
      </c>
      <c r="M74" s="63">
        <v>15</v>
      </c>
      <c r="N74" s="53">
        <v>1</v>
      </c>
      <c r="O74" s="54">
        <v>3406500</v>
      </c>
      <c r="P74" s="62">
        <v>44606</v>
      </c>
      <c r="Q74" s="62">
        <v>44955</v>
      </c>
      <c r="R74" s="46">
        <v>11</v>
      </c>
      <c r="S74" s="56">
        <v>15</v>
      </c>
      <c r="T74" s="57">
        <f t="shared" si="6"/>
        <v>91.884057971014499</v>
      </c>
      <c r="U74" s="58">
        <f t="shared" si="3"/>
        <v>23996900</v>
      </c>
      <c r="V74" s="58">
        <v>2119600</v>
      </c>
      <c r="W74" s="2" t="s">
        <v>383</v>
      </c>
      <c r="X74" s="16"/>
      <c r="AA74" s="17">
        <f t="shared" si="5"/>
        <v>26116500</v>
      </c>
    </row>
    <row r="75" spans="1:27" ht="14.25" customHeight="1" x14ac:dyDescent="0.25">
      <c r="A75" s="74" t="s">
        <v>607</v>
      </c>
      <c r="B75" s="46">
        <v>2022</v>
      </c>
      <c r="C75" s="46" t="s">
        <v>161</v>
      </c>
      <c r="D75" s="75" t="s">
        <v>49</v>
      </c>
      <c r="E75" s="59" t="s">
        <v>56</v>
      </c>
      <c r="F75" s="48" t="s">
        <v>15</v>
      </c>
      <c r="G75" s="59" t="s">
        <v>235</v>
      </c>
      <c r="H75" s="84" t="s">
        <v>249</v>
      </c>
      <c r="I75" s="71">
        <v>52422505</v>
      </c>
      <c r="J75" s="59" t="s">
        <v>315</v>
      </c>
      <c r="K75" s="51">
        <v>61770000</v>
      </c>
      <c r="L75" s="63">
        <v>1</v>
      </c>
      <c r="M75" s="63">
        <v>15</v>
      </c>
      <c r="N75" s="53">
        <v>1</v>
      </c>
      <c r="O75" s="54">
        <v>9265000</v>
      </c>
      <c r="P75" s="62">
        <v>44589</v>
      </c>
      <c r="Q75" s="62">
        <v>44938</v>
      </c>
      <c r="R75" s="46">
        <v>11</v>
      </c>
      <c r="S75" s="56">
        <v>15</v>
      </c>
      <c r="T75" s="57">
        <f t="shared" si="6"/>
        <v>96.521714647708876</v>
      </c>
      <c r="U75" s="58">
        <f t="shared" si="3"/>
        <v>68564200</v>
      </c>
      <c r="V75" s="58">
        <v>2470800</v>
      </c>
      <c r="W75" s="2" t="s">
        <v>384</v>
      </c>
      <c r="X75" s="16"/>
      <c r="AA75" s="17">
        <f t="shared" si="5"/>
        <v>71035000</v>
      </c>
    </row>
    <row r="76" spans="1:27" ht="14.25" customHeight="1" x14ac:dyDescent="0.25">
      <c r="A76" s="74" t="s">
        <v>608</v>
      </c>
      <c r="B76" s="46">
        <v>2022</v>
      </c>
      <c r="C76" s="46" t="s">
        <v>162</v>
      </c>
      <c r="D76" s="75" t="s">
        <v>55</v>
      </c>
      <c r="E76" s="59" t="s">
        <v>56</v>
      </c>
      <c r="F76" s="48" t="s">
        <v>15</v>
      </c>
      <c r="G76" s="59" t="s">
        <v>233</v>
      </c>
      <c r="H76" s="76" t="s">
        <v>274</v>
      </c>
      <c r="I76" s="71">
        <v>79698325</v>
      </c>
      <c r="J76" s="59" t="s">
        <v>90</v>
      </c>
      <c r="K76" s="51">
        <v>22710000</v>
      </c>
      <c r="L76" s="63">
        <v>1</v>
      </c>
      <c r="M76" s="63">
        <v>15</v>
      </c>
      <c r="N76" s="53">
        <v>1</v>
      </c>
      <c r="O76" s="54">
        <v>3406500</v>
      </c>
      <c r="P76" s="62">
        <v>44593</v>
      </c>
      <c r="Q76" s="62">
        <v>44941</v>
      </c>
      <c r="R76" s="46">
        <v>11</v>
      </c>
      <c r="S76" s="56">
        <v>15</v>
      </c>
      <c r="T76" s="57">
        <f t="shared" si="6"/>
        <v>95.652173913043484</v>
      </c>
      <c r="U76" s="58">
        <f t="shared" ref="U76:U139" si="7">+K76+O76-V76</f>
        <v>24981000</v>
      </c>
      <c r="V76" s="58">
        <v>1135500</v>
      </c>
      <c r="W76" s="2" t="s">
        <v>385</v>
      </c>
      <c r="X76" s="16"/>
      <c r="AA76" s="17">
        <f t="shared" si="5"/>
        <v>26116500</v>
      </c>
    </row>
    <row r="77" spans="1:27" ht="14.25" customHeight="1" x14ac:dyDescent="0.25">
      <c r="A77" s="74" t="s">
        <v>609</v>
      </c>
      <c r="B77" s="46">
        <v>2022</v>
      </c>
      <c r="C77" s="46" t="s">
        <v>163</v>
      </c>
      <c r="D77" s="75" t="s">
        <v>55</v>
      </c>
      <c r="E77" s="59" t="s">
        <v>56</v>
      </c>
      <c r="F77" s="48" t="s">
        <v>15</v>
      </c>
      <c r="G77" s="59" t="s">
        <v>233</v>
      </c>
      <c r="H77" s="76" t="s">
        <v>274</v>
      </c>
      <c r="I77" s="71">
        <v>1024581788</v>
      </c>
      <c r="J77" s="59" t="s">
        <v>101</v>
      </c>
      <c r="K77" s="51">
        <v>22710000</v>
      </c>
      <c r="L77" s="63">
        <v>1</v>
      </c>
      <c r="M77" s="63">
        <v>15</v>
      </c>
      <c r="N77" s="53">
        <v>1</v>
      </c>
      <c r="O77" s="54">
        <v>3406500</v>
      </c>
      <c r="P77" s="62">
        <v>44595</v>
      </c>
      <c r="Q77" s="62">
        <v>44944</v>
      </c>
      <c r="R77" s="46">
        <v>11</v>
      </c>
      <c r="S77" s="56">
        <v>15</v>
      </c>
      <c r="T77" s="57">
        <f t="shared" si="6"/>
        <v>95.072463768115938</v>
      </c>
      <c r="U77" s="58">
        <f t="shared" si="7"/>
        <v>24829600</v>
      </c>
      <c r="V77" s="58">
        <v>1286900</v>
      </c>
      <c r="W77" s="2" t="s">
        <v>386</v>
      </c>
      <c r="X77" s="16"/>
      <c r="AA77" s="17">
        <f t="shared" ref="AA77:AA105" si="8">+K77+O77</f>
        <v>26116500</v>
      </c>
    </row>
    <row r="78" spans="1:27" ht="14.25" customHeight="1" x14ac:dyDescent="0.25">
      <c r="A78" s="74" t="s">
        <v>610</v>
      </c>
      <c r="B78" s="46">
        <v>2022</v>
      </c>
      <c r="C78" s="46" t="s">
        <v>164</v>
      </c>
      <c r="D78" s="75" t="s">
        <v>49</v>
      </c>
      <c r="E78" s="59" t="s">
        <v>56</v>
      </c>
      <c r="F78" s="48" t="s">
        <v>15</v>
      </c>
      <c r="G78" s="59" t="s">
        <v>236</v>
      </c>
      <c r="H78" s="76" t="s">
        <v>275</v>
      </c>
      <c r="I78" s="59">
        <v>1015457130</v>
      </c>
      <c r="J78" s="59" t="s">
        <v>44</v>
      </c>
      <c r="K78" s="51">
        <v>45700000</v>
      </c>
      <c r="L78" s="63">
        <v>3</v>
      </c>
      <c r="M78" s="63">
        <v>7</v>
      </c>
      <c r="N78" s="53">
        <v>2</v>
      </c>
      <c r="O78" s="54">
        <v>14776667</v>
      </c>
      <c r="P78" s="62">
        <v>44594</v>
      </c>
      <c r="Q78" s="62">
        <v>44993</v>
      </c>
      <c r="R78" s="46">
        <v>13</v>
      </c>
      <c r="S78" s="56">
        <v>7</v>
      </c>
      <c r="T78" s="57">
        <f t="shared" si="6"/>
        <v>82.871632128801011</v>
      </c>
      <c r="U78" s="58">
        <f t="shared" si="7"/>
        <v>50118001</v>
      </c>
      <c r="V78" s="58">
        <v>10358666</v>
      </c>
      <c r="W78" s="2" t="s">
        <v>387</v>
      </c>
      <c r="X78" s="16"/>
      <c r="AA78" s="17">
        <f t="shared" si="8"/>
        <v>60476667</v>
      </c>
    </row>
    <row r="79" spans="1:27" ht="14.25" customHeight="1" x14ac:dyDescent="0.25">
      <c r="A79" s="72" t="s">
        <v>611</v>
      </c>
      <c r="B79" s="46">
        <v>2022</v>
      </c>
      <c r="C79" s="46" t="s">
        <v>165</v>
      </c>
      <c r="D79" s="75" t="s">
        <v>49</v>
      </c>
      <c r="E79" s="59" t="s">
        <v>56</v>
      </c>
      <c r="F79" s="48" t="s">
        <v>15</v>
      </c>
      <c r="G79" s="64" t="s">
        <v>237</v>
      </c>
      <c r="H79" s="65" t="s">
        <v>265</v>
      </c>
      <c r="I79" s="85">
        <v>1085336829</v>
      </c>
      <c r="J79" s="47" t="s">
        <v>39</v>
      </c>
      <c r="K79" s="51">
        <v>52000000</v>
      </c>
      <c r="L79" s="63">
        <v>2</v>
      </c>
      <c r="M79" s="63">
        <v>11</v>
      </c>
      <c r="N79" s="53">
        <v>1</v>
      </c>
      <c r="O79" s="54">
        <v>12306667</v>
      </c>
      <c r="P79" s="67">
        <v>44593</v>
      </c>
      <c r="Q79" s="62">
        <v>44968</v>
      </c>
      <c r="R79" s="47">
        <v>12</v>
      </c>
      <c r="S79" s="56">
        <v>11</v>
      </c>
      <c r="T79" s="57">
        <f t="shared" si="6"/>
        <v>88.948786600928955</v>
      </c>
      <c r="U79" s="58">
        <f t="shared" si="7"/>
        <v>57200000</v>
      </c>
      <c r="V79" s="58">
        <v>7106667</v>
      </c>
      <c r="W79" s="2" t="s">
        <v>388</v>
      </c>
      <c r="X79" s="16"/>
      <c r="AA79" s="17">
        <f t="shared" si="8"/>
        <v>64306667</v>
      </c>
    </row>
    <row r="80" spans="1:27" ht="14.25" customHeight="1" x14ac:dyDescent="0.25">
      <c r="A80" s="74" t="s">
        <v>612</v>
      </c>
      <c r="B80" s="46">
        <v>2022</v>
      </c>
      <c r="C80" s="46" t="s">
        <v>166</v>
      </c>
      <c r="D80" s="75" t="s">
        <v>49</v>
      </c>
      <c r="E80" s="59" t="s">
        <v>56</v>
      </c>
      <c r="F80" s="48" t="s">
        <v>15</v>
      </c>
      <c r="G80" s="59" t="s">
        <v>238</v>
      </c>
      <c r="H80" s="76" t="s">
        <v>261</v>
      </c>
      <c r="I80" s="71">
        <v>79881374</v>
      </c>
      <c r="J80" s="59" t="s">
        <v>316</v>
      </c>
      <c r="K80" s="51">
        <v>51000000</v>
      </c>
      <c r="L80" s="63">
        <v>1</v>
      </c>
      <c r="M80" s="63">
        <v>15</v>
      </c>
      <c r="N80" s="53">
        <v>1</v>
      </c>
      <c r="O80" s="54">
        <v>7650000</v>
      </c>
      <c r="P80" s="62">
        <v>44595</v>
      </c>
      <c r="Q80" s="62">
        <v>44943</v>
      </c>
      <c r="R80" s="46">
        <v>11</v>
      </c>
      <c r="S80" s="56">
        <v>15</v>
      </c>
      <c r="T80" s="57">
        <f t="shared" si="6"/>
        <v>95.072463768115938</v>
      </c>
      <c r="U80" s="58">
        <f t="shared" si="7"/>
        <v>55760000</v>
      </c>
      <c r="V80" s="58">
        <v>2890000</v>
      </c>
      <c r="W80" s="2" t="s">
        <v>389</v>
      </c>
      <c r="X80" s="16"/>
      <c r="AA80" s="17">
        <f t="shared" si="8"/>
        <v>58650000</v>
      </c>
    </row>
    <row r="81" spans="1:27" ht="14.25" customHeight="1" x14ac:dyDescent="0.25">
      <c r="A81" s="86" t="s">
        <v>613</v>
      </c>
      <c r="B81" s="46">
        <v>2022</v>
      </c>
      <c r="C81" s="46" t="s">
        <v>167</v>
      </c>
      <c r="D81" s="75" t="s">
        <v>55</v>
      </c>
      <c r="E81" s="59" t="s">
        <v>56</v>
      </c>
      <c r="F81" s="48" t="s">
        <v>15</v>
      </c>
      <c r="G81" s="64" t="s">
        <v>230</v>
      </c>
      <c r="H81" s="65" t="s">
        <v>264</v>
      </c>
      <c r="I81" s="47">
        <v>53099827</v>
      </c>
      <c r="J81" s="47" t="s">
        <v>317</v>
      </c>
      <c r="K81" s="51">
        <v>22710000</v>
      </c>
      <c r="L81" s="63">
        <v>1</v>
      </c>
      <c r="M81" s="63">
        <v>15</v>
      </c>
      <c r="N81" s="53">
        <v>1</v>
      </c>
      <c r="O81" s="54">
        <v>3406500</v>
      </c>
      <c r="P81" s="87">
        <v>44593</v>
      </c>
      <c r="Q81" s="62">
        <v>44941</v>
      </c>
      <c r="R81" s="47">
        <v>11</v>
      </c>
      <c r="S81" s="56">
        <v>15</v>
      </c>
      <c r="T81" s="57">
        <f t="shared" si="6"/>
        <v>95.652173913043484</v>
      </c>
      <c r="U81" s="58">
        <f t="shared" si="7"/>
        <v>24981000</v>
      </c>
      <c r="V81" s="58">
        <v>1135500</v>
      </c>
      <c r="W81" s="2" t="s">
        <v>390</v>
      </c>
      <c r="X81" s="16"/>
      <c r="AA81" s="17">
        <f t="shared" si="8"/>
        <v>26116500</v>
      </c>
    </row>
    <row r="82" spans="1:27" ht="14.25" customHeight="1" x14ac:dyDescent="0.25">
      <c r="A82" s="86" t="s">
        <v>614</v>
      </c>
      <c r="B82" s="46">
        <v>2022</v>
      </c>
      <c r="C82" s="46" t="s">
        <v>168</v>
      </c>
      <c r="D82" s="75" t="s">
        <v>55</v>
      </c>
      <c r="E82" s="59" t="s">
        <v>56</v>
      </c>
      <c r="F82" s="48" t="s">
        <v>15</v>
      </c>
      <c r="G82" s="64" t="s">
        <v>212</v>
      </c>
      <c r="H82" s="65" t="s">
        <v>256</v>
      </c>
      <c r="I82" s="64">
        <v>80811218</v>
      </c>
      <c r="J82" s="64" t="s">
        <v>318</v>
      </c>
      <c r="K82" s="51">
        <v>22710000</v>
      </c>
      <c r="L82" s="63">
        <v>2</v>
      </c>
      <c r="M82" s="63"/>
      <c r="N82" s="53">
        <v>1</v>
      </c>
      <c r="O82" s="54">
        <v>4542000</v>
      </c>
      <c r="P82" s="67">
        <v>44595</v>
      </c>
      <c r="Q82" s="62">
        <v>44959</v>
      </c>
      <c r="R82" s="46">
        <v>12</v>
      </c>
      <c r="S82" s="56"/>
      <c r="T82" s="57">
        <f t="shared" si="6"/>
        <v>91.111111111111114</v>
      </c>
      <c r="U82" s="58">
        <f t="shared" si="7"/>
        <v>24829600</v>
      </c>
      <c r="V82" s="58">
        <v>2422400</v>
      </c>
      <c r="W82" s="2" t="s">
        <v>391</v>
      </c>
      <c r="X82" s="16"/>
      <c r="AA82" s="17">
        <f t="shared" si="8"/>
        <v>27252000</v>
      </c>
    </row>
    <row r="83" spans="1:27" ht="14.25" customHeight="1" x14ac:dyDescent="0.25">
      <c r="A83" s="88" t="s">
        <v>615</v>
      </c>
      <c r="B83" s="46">
        <v>2022</v>
      </c>
      <c r="C83" s="46" t="s">
        <v>169</v>
      </c>
      <c r="D83" s="75" t="s">
        <v>55</v>
      </c>
      <c r="E83" s="59" t="s">
        <v>56</v>
      </c>
      <c r="F83" s="48" t="s">
        <v>15</v>
      </c>
      <c r="G83" s="47" t="s">
        <v>239</v>
      </c>
      <c r="H83" s="47" t="s">
        <v>263</v>
      </c>
      <c r="I83" s="47">
        <v>52445877</v>
      </c>
      <c r="J83" s="47" t="s">
        <v>408</v>
      </c>
      <c r="K83" s="51">
        <v>18170000</v>
      </c>
      <c r="L83" s="63">
        <v>1</v>
      </c>
      <c r="M83" s="63"/>
      <c r="N83" s="53">
        <v>1</v>
      </c>
      <c r="O83" s="54">
        <v>1817000</v>
      </c>
      <c r="P83" s="89">
        <v>44595</v>
      </c>
      <c r="Q83" s="89">
        <v>44928</v>
      </c>
      <c r="R83" s="47">
        <v>11</v>
      </c>
      <c r="S83" s="56"/>
      <c r="T83" s="57">
        <f t="shared" si="6"/>
        <v>27.95594636513734</v>
      </c>
      <c r="U83" s="58">
        <f t="shared" si="7"/>
        <v>5587555</v>
      </c>
      <c r="V83" s="58">
        <v>14399445</v>
      </c>
      <c r="W83" s="6" t="s">
        <v>392</v>
      </c>
      <c r="X83" s="16"/>
      <c r="AA83" s="17">
        <f t="shared" si="8"/>
        <v>19987000</v>
      </c>
    </row>
    <row r="84" spans="1:27" ht="14.25" customHeight="1" x14ac:dyDescent="0.25">
      <c r="A84" s="47" t="s">
        <v>616</v>
      </c>
      <c r="B84" s="46">
        <v>2022</v>
      </c>
      <c r="C84" s="46" t="s">
        <v>170</v>
      </c>
      <c r="D84" s="75" t="s">
        <v>49</v>
      </c>
      <c r="E84" s="59" t="s">
        <v>56</v>
      </c>
      <c r="F84" s="48" t="s">
        <v>15</v>
      </c>
      <c r="G84" s="90" t="s">
        <v>78</v>
      </c>
      <c r="H84" s="47" t="s">
        <v>250</v>
      </c>
      <c r="I84" s="85">
        <v>1032441171</v>
      </c>
      <c r="J84" s="47" t="s">
        <v>319</v>
      </c>
      <c r="K84" s="51">
        <v>43440000</v>
      </c>
      <c r="L84" s="63">
        <v>4</v>
      </c>
      <c r="M84" s="63"/>
      <c r="N84" s="53">
        <v>1</v>
      </c>
      <c r="O84" s="54">
        <v>21720000</v>
      </c>
      <c r="P84" s="91">
        <v>44596</v>
      </c>
      <c r="Q84" s="62">
        <v>44960</v>
      </c>
      <c r="R84" s="47">
        <v>12</v>
      </c>
      <c r="S84" s="56"/>
      <c r="T84" s="57">
        <f t="shared" si="6"/>
        <v>90.833333333333329</v>
      </c>
      <c r="U84" s="58">
        <f t="shared" si="7"/>
        <v>59187000</v>
      </c>
      <c r="V84" s="58">
        <v>5973000</v>
      </c>
      <c r="W84" s="2" t="s">
        <v>393</v>
      </c>
      <c r="X84" s="16"/>
      <c r="AA84" s="17">
        <f t="shared" si="8"/>
        <v>65160000</v>
      </c>
    </row>
    <row r="85" spans="1:27" ht="14.25" customHeight="1" x14ac:dyDescent="0.25">
      <c r="A85" s="72" t="s">
        <v>617</v>
      </c>
      <c r="B85" s="46">
        <v>2022</v>
      </c>
      <c r="C85" s="46" t="s">
        <v>171</v>
      </c>
      <c r="D85" s="75" t="s">
        <v>49</v>
      </c>
      <c r="E85" s="59" t="s">
        <v>56</v>
      </c>
      <c r="F85" s="48" t="s">
        <v>15</v>
      </c>
      <c r="G85" s="64" t="s">
        <v>240</v>
      </c>
      <c r="H85" s="76" t="s">
        <v>249</v>
      </c>
      <c r="I85" s="64">
        <v>1016079471</v>
      </c>
      <c r="J85" s="64" t="s">
        <v>320</v>
      </c>
      <c r="K85" s="51">
        <v>55000000</v>
      </c>
      <c r="L85" s="63">
        <v>1</v>
      </c>
      <c r="M85" s="63">
        <v>15</v>
      </c>
      <c r="N85" s="53">
        <v>1</v>
      </c>
      <c r="O85" s="54">
        <v>8250000</v>
      </c>
      <c r="P85" s="67">
        <v>44589</v>
      </c>
      <c r="Q85" s="62">
        <v>44938</v>
      </c>
      <c r="R85" s="63">
        <v>11</v>
      </c>
      <c r="S85" s="56">
        <v>15</v>
      </c>
      <c r="T85" s="57">
        <f t="shared" si="6"/>
        <v>96.521739130434781</v>
      </c>
      <c r="U85" s="58">
        <f t="shared" si="7"/>
        <v>61050000</v>
      </c>
      <c r="V85" s="58">
        <v>2200000</v>
      </c>
      <c r="W85" s="2" t="s">
        <v>394</v>
      </c>
      <c r="X85" s="16"/>
      <c r="AA85" s="17">
        <f t="shared" si="8"/>
        <v>63250000</v>
      </c>
    </row>
    <row r="86" spans="1:27" ht="14.25" customHeight="1" x14ac:dyDescent="0.25">
      <c r="A86" s="74" t="s">
        <v>618</v>
      </c>
      <c r="B86" s="46">
        <v>2022</v>
      </c>
      <c r="C86" s="46" t="s">
        <v>172</v>
      </c>
      <c r="D86" s="75" t="s">
        <v>49</v>
      </c>
      <c r="E86" s="59" t="s">
        <v>56</v>
      </c>
      <c r="F86" s="48" t="s">
        <v>15</v>
      </c>
      <c r="G86" s="59" t="s">
        <v>241</v>
      </c>
      <c r="H86" s="76" t="s">
        <v>259</v>
      </c>
      <c r="I86" s="71">
        <v>1010239208</v>
      </c>
      <c r="J86" s="59" t="s">
        <v>46</v>
      </c>
      <c r="K86" s="51">
        <v>45160000</v>
      </c>
      <c r="L86" s="63">
        <v>2</v>
      </c>
      <c r="M86" s="63">
        <v>10</v>
      </c>
      <c r="N86" s="53">
        <v>1</v>
      </c>
      <c r="O86" s="54">
        <v>10537333</v>
      </c>
      <c r="P86" s="62">
        <v>44593</v>
      </c>
      <c r="Q86" s="62">
        <v>44967</v>
      </c>
      <c r="R86" s="46">
        <v>12</v>
      </c>
      <c r="S86" s="56">
        <v>10</v>
      </c>
      <c r="T86" s="57">
        <f t="shared" si="6"/>
        <v>89.189189722962141</v>
      </c>
      <c r="U86" s="58">
        <f t="shared" si="7"/>
        <v>49676000</v>
      </c>
      <c r="V86" s="58">
        <v>6021333</v>
      </c>
      <c r="W86" s="4" t="s">
        <v>407</v>
      </c>
      <c r="X86" s="16"/>
      <c r="AA86" s="17">
        <f t="shared" si="8"/>
        <v>55697333</v>
      </c>
    </row>
    <row r="87" spans="1:27" ht="14.25" customHeight="1" x14ac:dyDescent="0.25">
      <c r="A87" s="86" t="s">
        <v>619</v>
      </c>
      <c r="B87" s="46">
        <v>2022</v>
      </c>
      <c r="C87" s="46" t="s">
        <v>173</v>
      </c>
      <c r="D87" s="75" t="s">
        <v>55</v>
      </c>
      <c r="E87" s="59" t="s">
        <v>56</v>
      </c>
      <c r="F87" s="48" t="s">
        <v>15</v>
      </c>
      <c r="G87" s="47" t="s">
        <v>233</v>
      </c>
      <c r="H87" s="47" t="s">
        <v>274</v>
      </c>
      <c r="I87" s="85">
        <v>1032360774</v>
      </c>
      <c r="J87" s="47" t="s">
        <v>321</v>
      </c>
      <c r="K87" s="51">
        <v>22710000</v>
      </c>
      <c r="L87" s="63">
        <v>1</v>
      </c>
      <c r="M87" s="63">
        <v>15</v>
      </c>
      <c r="N87" s="53">
        <v>1</v>
      </c>
      <c r="O87" s="54">
        <v>3406500</v>
      </c>
      <c r="P87" s="89">
        <v>44594</v>
      </c>
      <c r="Q87" s="82">
        <v>44943</v>
      </c>
      <c r="R87" s="47">
        <v>11</v>
      </c>
      <c r="S87" s="56">
        <v>15</v>
      </c>
      <c r="T87" s="57">
        <f t="shared" si="6"/>
        <v>95.362318840579704</v>
      </c>
      <c r="U87" s="58">
        <f t="shared" si="7"/>
        <v>24905300</v>
      </c>
      <c r="V87" s="58">
        <v>1211200</v>
      </c>
      <c r="W87" s="2" t="s">
        <v>395</v>
      </c>
      <c r="X87" s="16"/>
      <c r="AA87" s="17">
        <f t="shared" si="8"/>
        <v>26116500</v>
      </c>
    </row>
    <row r="88" spans="1:27" ht="14.25" customHeight="1" x14ac:dyDescent="0.25">
      <c r="A88" s="47" t="s">
        <v>620</v>
      </c>
      <c r="B88" s="46">
        <v>2022</v>
      </c>
      <c r="C88" s="46" t="s">
        <v>174</v>
      </c>
      <c r="D88" s="75" t="s">
        <v>49</v>
      </c>
      <c r="E88" s="59" t="s">
        <v>56</v>
      </c>
      <c r="F88" s="48" t="s">
        <v>15</v>
      </c>
      <c r="G88" s="47" t="s">
        <v>242</v>
      </c>
      <c r="H88" s="76" t="s">
        <v>249</v>
      </c>
      <c r="I88" s="92">
        <v>53125543</v>
      </c>
      <c r="J88" s="47" t="s">
        <v>434</v>
      </c>
      <c r="K88" s="51">
        <v>43440000</v>
      </c>
      <c r="L88" s="63">
        <v>4</v>
      </c>
      <c r="M88" s="63"/>
      <c r="N88" s="53">
        <v>1</v>
      </c>
      <c r="O88" s="54">
        <v>21720000</v>
      </c>
      <c r="P88" s="89">
        <v>44593</v>
      </c>
      <c r="Q88" s="78">
        <v>44956</v>
      </c>
      <c r="R88" s="47">
        <v>12</v>
      </c>
      <c r="S88" s="56"/>
      <c r="T88" s="57">
        <f t="shared" si="6"/>
        <v>91.666666666666671</v>
      </c>
      <c r="U88" s="58">
        <f t="shared" si="7"/>
        <v>59730000</v>
      </c>
      <c r="V88" s="58">
        <v>5430000</v>
      </c>
      <c r="W88" s="2" t="s">
        <v>396</v>
      </c>
      <c r="X88" s="16"/>
      <c r="AA88" s="17">
        <f t="shared" si="8"/>
        <v>65160000</v>
      </c>
    </row>
    <row r="89" spans="1:27" ht="14.25" customHeight="1" x14ac:dyDescent="0.25">
      <c r="A89" s="74" t="s">
        <v>621</v>
      </c>
      <c r="B89" s="46">
        <v>2022</v>
      </c>
      <c r="C89" s="46" t="s">
        <v>175</v>
      </c>
      <c r="D89" s="75" t="s">
        <v>55</v>
      </c>
      <c r="E89" s="59" t="s">
        <v>56</v>
      </c>
      <c r="F89" s="48" t="s">
        <v>15</v>
      </c>
      <c r="G89" s="59" t="s">
        <v>243</v>
      </c>
      <c r="H89" s="76" t="s">
        <v>253</v>
      </c>
      <c r="I89" s="71">
        <v>79593197</v>
      </c>
      <c r="J89" s="59" t="s">
        <v>48</v>
      </c>
      <c r="K89" s="51">
        <v>18170000</v>
      </c>
      <c r="L89" s="63">
        <v>1</v>
      </c>
      <c r="M89" s="63"/>
      <c r="N89" s="53">
        <v>1</v>
      </c>
      <c r="O89" s="54">
        <v>1817000</v>
      </c>
      <c r="P89" s="62">
        <v>44595</v>
      </c>
      <c r="Q89" s="62">
        <v>44928</v>
      </c>
      <c r="R89" s="46">
        <v>11</v>
      </c>
      <c r="S89" s="56"/>
      <c r="T89" s="57">
        <f t="shared" si="6"/>
        <v>90.303031970781007</v>
      </c>
      <c r="U89" s="58">
        <f t="shared" si="7"/>
        <v>18048867</v>
      </c>
      <c r="V89" s="58">
        <v>1938133</v>
      </c>
      <c r="W89" s="2" t="s">
        <v>397</v>
      </c>
      <c r="X89" s="16"/>
      <c r="AA89" s="17">
        <f t="shared" si="8"/>
        <v>19987000</v>
      </c>
    </row>
    <row r="90" spans="1:27" ht="14.25" customHeight="1" x14ac:dyDescent="0.25">
      <c r="A90" s="72" t="s">
        <v>622</v>
      </c>
      <c r="B90" s="46">
        <v>2022</v>
      </c>
      <c r="C90" s="46" t="s">
        <v>176</v>
      </c>
      <c r="D90" s="75" t="s">
        <v>55</v>
      </c>
      <c r="E90" s="59" t="s">
        <v>56</v>
      </c>
      <c r="F90" s="48" t="s">
        <v>15</v>
      </c>
      <c r="G90" s="64" t="s">
        <v>244</v>
      </c>
      <c r="H90" s="65" t="s">
        <v>268</v>
      </c>
      <c r="I90" s="64">
        <v>1015454784</v>
      </c>
      <c r="J90" s="64" t="s">
        <v>322</v>
      </c>
      <c r="K90" s="51">
        <v>22710000</v>
      </c>
      <c r="L90" s="63">
        <v>1</v>
      </c>
      <c r="M90" s="63"/>
      <c r="N90" s="53">
        <v>1</v>
      </c>
      <c r="O90" s="54">
        <v>2271000</v>
      </c>
      <c r="P90" s="93">
        <v>44595</v>
      </c>
      <c r="Q90" s="62">
        <v>44928</v>
      </c>
      <c r="R90" s="46">
        <v>11</v>
      </c>
      <c r="S90" s="56"/>
      <c r="T90" s="57">
        <f t="shared" si="6"/>
        <v>90.303030303030297</v>
      </c>
      <c r="U90" s="58">
        <f t="shared" si="7"/>
        <v>22558600</v>
      </c>
      <c r="V90" s="58">
        <v>2422400</v>
      </c>
      <c r="W90" s="2" t="s">
        <v>398</v>
      </c>
      <c r="X90" s="16"/>
      <c r="AA90" s="17">
        <f t="shared" si="8"/>
        <v>24981000</v>
      </c>
    </row>
    <row r="91" spans="1:27" ht="14.25" customHeight="1" x14ac:dyDescent="0.25">
      <c r="A91" s="74" t="s">
        <v>623</v>
      </c>
      <c r="B91" s="46">
        <v>2022</v>
      </c>
      <c r="C91" s="46" t="s">
        <v>177</v>
      </c>
      <c r="D91" s="75" t="s">
        <v>49</v>
      </c>
      <c r="E91" s="59" t="s">
        <v>56</v>
      </c>
      <c r="F91" s="48" t="s">
        <v>15</v>
      </c>
      <c r="G91" s="59" t="s">
        <v>193</v>
      </c>
      <c r="H91" s="76" t="s">
        <v>252</v>
      </c>
      <c r="I91" s="71">
        <v>7175601</v>
      </c>
      <c r="J91" s="59" t="s">
        <v>499</v>
      </c>
      <c r="K91" s="51">
        <v>54050000</v>
      </c>
      <c r="L91" s="63">
        <v>2</v>
      </c>
      <c r="M91" s="63"/>
      <c r="N91" s="53">
        <v>1</v>
      </c>
      <c r="O91" s="54">
        <v>10810000</v>
      </c>
      <c r="P91" s="62">
        <v>44596</v>
      </c>
      <c r="Q91" s="62">
        <v>44960</v>
      </c>
      <c r="R91" s="46">
        <v>12</v>
      </c>
      <c r="S91" s="56"/>
      <c r="T91" s="57">
        <f t="shared" si="6"/>
        <v>90.833333333333329</v>
      </c>
      <c r="U91" s="58">
        <f t="shared" si="7"/>
        <v>58914500</v>
      </c>
      <c r="V91" s="58">
        <v>5945500</v>
      </c>
      <c r="W91" s="2" t="s">
        <v>399</v>
      </c>
      <c r="X91" s="16"/>
      <c r="AA91" s="17">
        <f t="shared" si="8"/>
        <v>64860000</v>
      </c>
    </row>
    <row r="92" spans="1:27" ht="14.25" customHeight="1" x14ac:dyDescent="0.25">
      <c r="A92" s="74" t="s">
        <v>651</v>
      </c>
      <c r="B92" s="46">
        <v>2022</v>
      </c>
      <c r="C92" s="46" t="s">
        <v>178</v>
      </c>
      <c r="D92" s="75" t="s">
        <v>49</v>
      </c>
      <c r="E92" s="59" t="s">
        <v>56</v>
      </c>
      <c r="F92" s="48" t="s">
        <v>15</v>
      </c>
      <c r="G92" s="59" t="s">
        <v>245</v>
      </c>
      <c r="H92" s="76" t="s">
        <v>256</v>
      </c>
      <c r="I92" s="59">
        <v>1018479064</v>
      </c>
      <c r="J92" s="59" t="s">
        <v>323</v>
      </c>
      <c r="K92" s="51">
        <v>36112000</v>
      </c>
      <c r="L92" s="63">
        <v>4</v>
      </c>
      <c r="M92" s="63"/>
      <c r="N92" s="53">
        <v>1</v>
      </c>
      <c r="O92" s="54">
        <v>18056000</v>
      </c>
      <c r="P92" s="62">
        <v>44595</v>
      </c>
      <c r="Q92" s="62">
        <v>44959</v>
      </c>
      <c r="R92" s="46">
        <v>12</v>
      </c>
      <c r="S92" s="56"/>
      <c r="T92" s="57">
        <f t="shared" si="6"/>
        <v>91.111111726480573</v>
      </c>
      <c r="U92" s="58">
        <f t="shared" si="7"/>
        <v>49353067</v>
      </c>
      <c r="V92" s="58">
        <v>4814933</v>
      </c>
      <c r="W92" s="2" t="s">
        <v>400</v>
      </c>
      <c r="X92" s="16"/>
      <c r="AA92" s="17">
        <f t="shared" si="8"/>
        <v>54168000</v>
      </c>
    </row>
    <row r="93" spans="1:27" ht="14.25" customHeight="1" x14ac:dyDescent="0.25">
      <c r="A93" s="74" t="s">
        <v>624</v>
      </c>
      <c r="B93" s="46">
        <v>2022</v>
      </c>
      <c r="C93" s="46" t="s">
        <v>179</v>
      </c>
      <c r="D93" s="75" t="s">
        <v>55</v>
      </c>
      <c r="E93" s="59" t="s">
        <v>56</v>
      </c>
      <c r="F93" s="48" t="s">
        <v>15</v>
      </c>
      <c r="G93" s="59" t="s">
        <v>201</v>
      </c>
      <c r="H93" s="76" t="s">
        <v>270</v>
      </c>
      <c r="I93" s="71">
        <v>1088264710</v>
      </c>
      <c r="J93" s="59" t="s">
        <v>324</v>
      </c>
      <c r="K93" s="51">
        <v>22710000</v>
      </c>
      <c r="L93" s="63">
        <v>1</v>
      </c>
      <c r="M93" s="63">
        <v>15</v>
      </c>
      <c r="N93" s="53">
        <v>1</v>
      </c>
      <c r="O93" s="54">
        <v>3406500</v>
      </c>
      <c r="P93" s="62">
        <v>44595</v>
      </c>
      <c r="Q93" s="62">
        <v>44943</v>
      </c>
      <c r="R93" s="46">
        <v>11</v>
      </c>
      <c r="S93" s="56">
        <v>15</v>
      </c>
      <c r="T93" s="57">
        <f t="shared" si="6"/>
        <v>86.376811594202906</v>
      </c>
      <c r="U93" s="58">
        <f t="shared" si="7"/>
        <v>22558600</v>
      </c>
      <c r="V93" s="58">
        <v>3557900</v>
      </c>
      <c r="W93" s="2" t="s">
        <v>401</v>
      </c>
      <c r="X93" s="16"/>
      <c r="AA93" s="17">
        <f t="shared" si="8"/>
        <v>26116500</v>
      </c>
    </row>
    <row r="94" spans="1:27" ht="14.25" customHeight="1" x14ac:dyDescent="0.25">
      <c r="A94" s="74" t="s">
        <v>625</v>
      </c>
      <c r="B94" s="46">
        <v>2022</v>
      </c>
      <c r="C94" s="46" t="s">
        <v>180</v>
      </c>
      <c r="D94" s="75" t="s">
        <v>49</v>
      </c>
      <c r="E94" s="59" t="s">
        <v>56</v>
      </c>
      <c r="F94" s="48" t="s">
        <v>15</v>
      </c>
      <c r="G94" s="59" t="s">
        <v>246</v>
      </c>
      <c r="H94" s="76" t="s">
        <v>258</v>
      </c>
      <c r="I94" s="59">
        <v>1233694158</v>
      </c>
      <c r="J94" s="59" t="s">
        <v>325</v>
      </c>
      <c r="K94" s="51">
        <v>36112000</v>
      </c>
      <c r="L94" s="63">
        <v>4</v>
      </c>
      <c r="M94" s="63"/>
      <c r="N94" s="53">
        <v>1</v>
      </c>
      <c r="O94" s="54">
        <v>18056000</v>
      </c>
      <c r="P94" s="62">
        <v>44595</v>
      </c>
      <c r="Q94" s="62">
        <v>44959</v>
      </c>
      <c r="R94" s="46">
        <v>12</v>
      </c>
      <c r="S94" s="56"/>
      <c r="T94" s="57">
        <f t="shared" si="6"/>
        <v>91.111111726480573</v>
      </c>
      <c r="U94" s="58">
        <f t="shared" si="7"/>
        <v>49353067</v>
      </c>
      <c r="V94" s="58">
        <v>4814933</v>
      </c>
      <c r="W94" s="2" t="s">
        <v>402</v>
      </c>
      <c r="X94" s="16"/>
      <c r="AA94" s="17">
        <f t="shared" si="8"/>
        <v>54168000</v>
      </c>
    </row>
    <row r="95" spans="1:27" ht="14.25" customHeight="1" x14ac:dyDescent="0.25">
      <c r="A95" s="74" t="s">
        <v>627</v>
      </c>
      <c r="B95" s="46">
        <v>2022</v>
      </c>
      <c r="C95" s="46" t="s">
        <v>181</v>
      </c>
      <c r="D95" s="75" t="s">
        <v>55</v>
      </c>
      <c r="E95" s="59" t="s">
        <v>56</v>
      </c>
      <c r="F95" s="48" t="s">
        <v>15</v>
      </c>
      <c r="G95" s="59" t="s">
        <v>248</v>
      </c>
      <c r="H95" s="76" t="s">
        <v>277</v>
      </c>
      <c r="I95" s="71">
        <v>23495250</v>
      </c>
      <c r="J95" s="59" t="s">
        <v>327</v>
      </c>
      <c r="K95" s="51">
        <v>43700000</v>
      </c>
      <c r="L95" s="63">
        <v>2</v>
      </c>
      <c r="M95" s="63">
        <v>16</v>
      </c>
      <c r="N95" s="53">
        <v>2</v>
      </c>
      <c r="O95" s="54">
        <v>11070667</v>
      </c>
      <c r="P95" s="62">
        <v>44595</v>
      </c>
      <c r="Q95" s="62">
        <v>44975</v>
      </c>
      <c r="R95" s="46">
        <v>12</v>
      </c>
      <c r="S95" s="56">
        <v>16</v>
      </c>
      <c r="T95" s="57">
        <f t="shared" si="6"/>
        <v>91.489362362521533</v>
      </c>
      <c r="U95" s="58">
        <f t="shared" si="7"/>
        <v>50109334</v>
      </c>
      <c r="V95" s="58">
        <v>4661333</v>
      </c>
      <c r="W95" s="2" t="s">
        <v>403</v>
      </c>
      <c r="X95" s="16"/>
      <c r="AA95" s="17">
        <f t="shared" si="8"/>
        <v>54770667</v>
      </c>
    </row>
    <row r="96" spans="1:27" ht="14.25" customHeight="1" x14ac:dyDescent="0.25">
      <c r="A96" s="74" t="s">
        <v>632</v>
      </c>
      <c r="B96" s="46">
        <v>2022</v>
      </c>
      <c r="C96" s="46" t="s">
        <v>410</v>
      </c>
      <c r="D96" s="94" t="s">
        <v>88</v>
      </c>
      <c r="E96" s="64" t="s">
        <v>12</v>
      </c>
      <c r="F96" s="95" t="s">
        <v>15</v>
      </c>
      <c r="G96" s="64" t="s">
        <v>411</v>
      </c>
      <c r="H96" s="96" t="s">
        <v>412</v>
      </c>
      <c r="I96" s="64" t="s">
        <v>413</v>
      </c>
      <c r="J96" s="64" t="s">
        <v>414</v>
      </c>
      <c r="K96" s="51">
        <v>156860074.44</v>
      </c>
      <c r="L96" s="76">
        <v>5</v>
      </c>
      <c r="M96" s="76"/>
      <c r="N96" s="46">
        <v>1</v>
      </c>
      <c r="O96" s="54">
        <v>73934800</v>
      </c>
      <c r="P96" s="80">
        <v>44599</v>
      </c>
      <c r="Q96" s="62">
        <v>44991</v>
      </c>
      <c r="R96" s="46">
        <v>13</v>
      </c>
      <c r="S96" s="97"/>
      <c r="T96" s="57">
        <f t="shared" si="6"/>
        <v>74.076254879934851</v>
      </c>
      <c r="U96" s="58">
        <f t="shared" si="7"/>
        <v>170964199.44</v>
      </c>
      <c r="V96" s="58">
        <v>59830675</v>
      </c>
      <c r="W96" s="7" t="s">
        <v>415</v>
      </c>
      <c r="X96" s="16"/>
      <c r="AA96" s="17">
        <f t="shared" si="8"/>
        <v>230794874.44</v>
      </c>
    </row>
    <row r="97" spans="1:27" ht="14.25" customHeight="1" x14ac:dyDescent="0.25">
      <c r="A97" s="74" t="s">
        <v>626</v>
      </c>
      <c r="B97" s="46">
        <v>2022</v>
      </c>
      <c r="C97" s="46" t="s">
        <v>423</v>
      </c>
      <c r="D97" s="94" t="s">
        <v>75</v>
      </c>
      <c r="E97" s="64" t="s">
        <v>77</v>
      </c>
      <c r="F97" s="95" t="s">
        <v>15</v>
      </c>
      <c r="G97" s="64" t="s">
        <v>425</v>
      </c>
      <c r="H97" s="53" t="s">
        <v>428</v>
      </c>
      <c r="I97" s="64" t="s">
        <v>431</v>
      </c>
      <c r="J97" s="98" t="s">
        <v>416</v>
      </c>
      <c r="K97" s="51">
        <v>413780326</v>
      </c>
      <c r="L97" s="52"/>
      <c r="M97" s="52"/>
      <c r="N97" s="46" t="s">
        <v>15</v>
      </c>
      <c r="O97" s="54">
        <v>0</v>
      </c>
      <c r="P97" s="80">
        <v>44675</v>
      </c>
      <c r="Q97" s="62">
        <v>44972</v>
      </c>
      <c r="R97" s="46">
        <v>9</v>
      </c>
      <c r="S97" s="46">
        <v>22</v>
      </c>
      <c r="T97" s="57">
        <f t="shared" si="6"/>
        <v>72.236508895785448</v>
      </c>
      <c r="U97" s="58">
        <f t="shared" si="7"/>
        <v>298900462</v>
      </c>
      <c r="V97" s="58">
        <v>114879864</v>
      </c>
      <c r="W97" s="2" t="s">
        <v>417</v>
      </c>
      <c r="X97" s="16"/>
      <c r="AA97" s="17">
        <f t="shared" si="8"/>
        <v>413780326</v>
      </c>
    </row>
    <row r="98" spans="1:27" ht="14.25" customHeight="1" x14ac:dyDescent="0.25">
      <c r="A98" s="74" t="s">
        <v>545</v>
      </c>
      <c r="B98" s="46">
        <v>2022</v>
      </c>
      <c r="C98" s="46" t="s">
        <v>422</v>
      </c>
      <c r="D98" s="94" t="s">
        <v>88</v>
      </c>
      <c r="E98" s="64" t="s">
        <v>12</v>
      </c>
      <c r="F98" s="95" t="s">
        <v>15</v>
      </c>
      <c r="G98" s="64" t="s">
        <v>426</v>
      </c>
      <c r="H98" s="53" t="s">
        <v>429</v>
      </c>
      <c r="I98" s="64" t="s">
        <v>432</v>
      </c>
      <c r="J98" s="64" t="s">
        <v>418</v>
      </c>
      <c r="K98" s="51">
        <v>20891164</v>
      </c>
      <c r="L98" s="52"/>
      <c r="M98" s="52"/>
      <c r="N98" s="46" t="s">
        <v>15</v>
      </c>
      <c r="O98" s="54">
        <v>0</v>
      </c>
      <c r="P98" s="80">
        <v>44726</v>
      </c>
      <c r="Q98" s="62">
        <v>45090</v>
      </c>
      <c r="R98" s="53">
        <v>12</v>
      </c>
      <c r="S98" s="56"/>
      <c r="T98" s="57">
        <f t="shared" si="6"/>
        <v>56.25455336045421</v>
      </c>
      <c r="U98" s="58">
        <f t="shared" si="7"/>
        <v>11752231</v>
      </c>
      <c r="V98" s="58">
        <v>9138933</v>
      </c>
      <c r="W98" s="4" t="s">
        <v>420</v>
      </c>
      <c r="X98" s="16"/>
      <c r="AA98" s="17">
        <f t="shared" si="8"/>
        <v>20891164</v>
      </c>
    </row>
    <row r="99" spans="1:27" ht="14.25" customHeight="1" x14ac:dyDescent="0.25">
      <c r="A99" s="74" t="s">
        <v>628</v>
      </c>
      <c r="B99" s="46">
        <v>2022</v>
      </c>
      <c r="C99" s="46" t="s">
        <v>424</v>
      </c>
      <c r="D99" s="94" t="s">
        <v>76</v>
      </c>
      <c r="E99" s="64" t="s">
        <v>77</v>
      </c>
      <c r="F99" s="95" t="s">
        <v>15</v>
      </c>
      <c r="G99" s="64" t="s">
        <v>427</v>
      </c>
      <c r="H99" s="53" t="s">
        <v>430</v>
      </c>
      <c r="I99" s="64" t="s">
        <v>433</v>
      </c>
      <c r="J99" s="64" t="s">
        <v>419</v>
      </c>
      <c r="K99" s="51">
        <v>4500000000</v>
      </c>
      <c r="L99" s="52">
        <v>4</v>
      </c>
      <c r="M99" s="52"/>
      <c r="N99" s="46">
        <v>1</v>
      </c>
      <c r="O99" s="54">
        <v>2250000000</v>
      </c>
      <c r="P99" s="80">
        <v>44820</v>
      </c>
      <c r="Q99" s="80">
        <v>45245</v>
      </c>
      <c r="R99" s="53">
        <v>14</v>
      </c>
      <c r="S99" s="56"/>
      <c r="T99" s="57">
        <f t="shared" si="6"/>
        <v>10.167093140740741</v>
      </c>
      <c r="U99" s="58">
        <f t="shared" si="7"/>
        <v>686278787</v>
      </c>
      <c r="V99" s="58">
        <v>6063721213</v>
      </c>
      <c r="W99" s="4" t="s">
        <v>421</v>
      </c>
      <c r="X99" s="16"/>
      <c r="AA99" s="17">
        <f t="shared" si="8"/>
        <v>6750000000</v>
      </c>
    </row>
    <row r="100" spans="1:27" ht="14.25" customHeight="1" x14ac:dyDescent="0.25">
      <c r="A100" s="74" t="s">
        <v>748</v>
      </c>
      <c r="B100" s="46">
        <v>2022</v>
      </c>
      <c r="C100" s="46" t="s">
        <v>435</v>
      </c>
      <c r="D100" s="94" t="s">
        <v>8</v>
      </c>
      <c r="E100" s="64" t="s">
        <v>11</v>
      </c>
      <c r="F100" s="95" t="s">
        <v>15</v>
      </c>
      <c r="G100" s="64" t="s">
        <v>440</v>
      </c>
      <c r="H100" s="98" t="s">
        <v>441</v>
      </c>
      <c r="I100" s="64" t="s">
        <v>442</v>
      </c>
      <c r="J100" s="64" t="s">
        <v>443</v>
      </c>
      <c r="K100" s="51">
        <v>7425000</v>
      </c>
      <c r="L100" s="52"/>
      <c r="M100" s="52"/>
      <c r="N100" s="46" t="s">
        <v>15</v>
      </c>
      <c r="O100" s="54">
        <v>0</v>
      </c>
      <c r="P100" s="62">
        <v>44770</v>
      </c>
      <c r="Q100" s="62">
        <v>45134</v>
      </c>
      <c r="R100" s="46"/>
      <c r="S100" s="46">
        <v>365</v>
      </c>
      <c r="T100" s="57">
        <f t="shared" si="6"/>
        <v>100</v>
      </c>
      <c r="U100" s="58">
        <f t="shared" si="7"/>
        <v>7425000</v>
      </c>
      <c r="V100" s="58">
        <v>0</v>
      </c>
      <c r="W100" s="18" t="s">
        <v>447</v>
      </c>
      <c r="X100" s="16"/>
      <c r="AA100" s="17">
        <f t="shared" si="8"/>
        <v>7425000</v>
      </c>
    </row>
    <row r="101" spans="1:27" ht="14.25" customHeight="1" x14ac:dyDescent="0.25">
      <c r="A101" s="74" t="s">
        <v>629</v>
      </c>
      <c r="B101" s="46">
        <v>2022</v>
      </c>
      <c r="C101" s="46" t="s">
        <v>451</v>
      </c>
      <c r="D101" s="94" t="s">
        <v>64</v>
      </c>
      <c r="E101" s="59" t="s">
        <v>56</v>
      </c>
      <c r="F101" s="95" t="s">
        <v>15</v>
      </c>
      <c r="G101" s="64" t="s">
        <v>452</v>
      </c>
      <c r="H101" s="98" t="s">
        <v>453</v>
      </c>
      <c r="I101" s="59" t="s">
        <v>454</v>
      </c>
      <c r="J101" s="64" t="s">
        <v>455</v>
      </c>
      <c r="K101" s="51">
        <v>1237213063</v>
      </c>
      <c r="L101" s="52"/>
      <c r="M101" s="52"/>
      <c r="N101" s="46" t="s">
        <v>15</v>
      </c>
      <c r="O101" s="54">
        <v>0</v>
      </c>
      <c r="P101" s="80">
        <v>44761</v>
      </c>
      <c r="Q101" s="62">
        <v>45169</v>
      </c>
      <c r="R101" s="46"/>
      <c r="S101" s="46"/>
      <c r="T101" s="57">
        <f t="shared" si="6"/>
        <v>4.7624760651270295</v>
      </c>
      <c r="U101" s="58">
        <f t="shared" si="7"/>
        <v>58921976</v>
      </c>
      <c r="V101" s="58">
        <v>1178291087</v>
      </c>
      <c r="W101" s="18" t="s">
        <v>456</v>
      </c>
      <c r="X101" s="16"/>
      <c r="AA101" s="17">
        <f t="shared" si="8"/>
        <v>1237213063</v>
      </c>
    </row>
    <row r="102" spans="1:27" ht="14.25" customHeight="1" x14ac:dyDescent="0.25">
      <c r="A102" s="74" t="s">
        <v>630</v>
      </c>
      <c r="B102" s="46">
        <v>2022</v>
      </c>
      <c r="C102" s="46" t="s">
        <v>436</v>
      </c>
      <c r="D102" s="94" t="s">
        <v>55</v>
      </c>
      <c r="E102" s="64" t="s">
        <v>56</v>
      </c>
      <c r="F102" s="95" t="s">
        <v>15</v>
      </c>
      <c r="G102" s="64" t="s">
        <v>217</v>
      </c>
      <c r="H102" s="63" t="s">
        <v>249</v>
      </c>
      <c r="I102" s="99">
        <v>80872094</v>
      </c>
      <c r="J102" s="64" t="s">
        <v>444</v>
      </c>
      <c r="K102" s="51">
        <v>20350000</v>
      </c>
      <c r="L102" s="52"/>
      <c r="M102" s="52">
        <v>16</v>
      </c>
      <c r="N102" s="46" t="s">
        <v>15</v>
      </c>
      <c r="O102" s="54">
        <v>0</v>
      </c>
      <c r="P102" s="62">
        <v>44775</v>
      </c>
      <c r="Q102" s="62">
        <v>44942</v>
      </c>
      <c r="R102" s="63">
        <v>6</v>
      </c>
      <c r="S102" s="63">
        <v>1</v>
      </c>
      <c r="T102" s="57">
        <f t="shared" si="6"/>
        <v>90.303031941031946</v>
      </c>
      <c r="U102" s="58">
        <f t="shared" si="7"/>
        <v>18376667</v>
      </c>
      <c r="V102" s="58">
        <v>1973333</v>
      </c>
      <c r="W102" s="4" t="s">
        <v>448</v>
      </c>
      <c r="X102" s="16"/>
      <c r="AA102" s="17">
        <f t="shared" si="8"/>
        <v>20350000</v>
      </c>
    </row>
    <row r="103" spans="1:27" ht="14.25" customHeight="1" x14ac:dyDescent="0.25">
      <c r="A103" s="74" t="s">
        <v>631</v>
      </c>
      <c r="B103" s="46">
        <v>2022</v>
      </c>
      <c r="C103" s="46" t="s">
        <v>437</v>
      </c>
      <c r="D103" s="94" t="s">
        <v>49</v>
      </c>
      <c r="E103" s="64" t="s">
        <v>56</v>
      </c>
      <c r="F103" s="95" t="s">
        <v>15</v>
      </c>
      <c r="G103" s="64" t="s">
        <v>439</v>
      </c>
      <c r="H103" s="63" t="s">
        <v>249</v>
      </c>
      <c r="I103" s="99">
        <v>80060862</v>
      </c>
      <c r="J103" s="64" t="s">
        <v>445</v>
      </c>
      <c r="K103" s="51">
        <v>36850000</v>
      </c>
      <c r="L103" s="52"/>
      <c r="M103" s="52">
        <v>16</v>
      </c>
      <c r="N103" s="46" t="s">
        <v>15</v>
      </c>
      <c r="O103" s="54">
        <v>0</v>
      </c>
      <c r="P103" s="62">
        <v>44775</v>
      </c>
      <c r="Q103" s="62">
        <v>44942</v>
      </c>
      <c r="R103" s="63">
        <v>6</v>
      </c>
      <c r="S103" s="63">
        <v>1</v>
      </c>
      <c r="T103" s="57">
        <f t="shared" si="6"/>
        <v>90.303031207598366</v>
      </c>
      <c r="U103" s="58">
        <f t="shared" si="7"/>
        <v>33276667</v>
      </c>
      <c r="V103" s="58">
        <v>3573333</v>
      </c>
      <c r="W103" s="4" t="s">
        <v>449</v>
      </c>
      <c r="X103" s="16"/>
      <c r="AA103" s="17">
        <f t="shared" si="8"/>
        <v>36850000</v>
      </c>
    </row>
    <row r="104" spans="1:27" ht="14.25" customHeight="1" x14ac:dyDescent="0.25">
      <c r="A104" s="74" t="s">
        <v>633</v>
      </c>
      <c r="B104" s="46">
        <v>2022</v>
      </c>
      <c r="C104" s="46" t="s">
        <v>438</v>
      </c>
      <c r="D104" s="94" t="s">
        <v>55</v>
      </c>
      <c r="E104" s="64" t="s">
        <v>56</v>
      </c>
      <c r="F104" s="95" t="s">
        <v>15</v>
      </c>
      <c r="G104" s="64" t="s">
        <v>190</v>
      </c>
      <c r="H104" s="63" t="s">
        <v>249</v>
      </c>
      <c r="I104" s="64">
        <v>79387789</v>
      </c>
      <c r="J104" s="64" t="s">
        <v>446</v>
      </c>
      <c r="K104" s="51">
        <v>12035000</v>
      </c>
      <c r="L104" s="52"/>
      <c r="M104" s="52">
        <v>8</v>
      </c>
      <c r="N104" s="46" t="s">
        <v>15</v>
      </c>
      <c r="O104" s="54">
        <v>0</v>
      </c>
      <c r="P104" s="80">
        <v>44782</v>
      </c>
      <c r="Q104" s="62">
        <v>44934</v>
      </c>
      <c r="R104" s="63">
        <v>5</v>
      </c>
      <c r="S104" s="63">
        <v>8</v>
      </c>
      <c r="T104" s="57">
        <f t="shared" si="6"/>
        <v>94.666663896967179</v>
      </c>
      <c r="U104" s="58">
        <f t="shared" si="7"/>
        <v>11393133</v>
      </c>
      <c r="V104" s="58">
        <v>641867</v>
      </c>
      <c r="W104" s="4" t="s">
        <v>450</v>
      </c>
      <c r="X104" s="16"/>
      <c r="AA104" s="17">
        <f t="shared" si="8"/>
        <v>12035000</v>
      </c>
    </row>
    <row r="105" spans="1:27" ht="14.25" customHeight="1" x14ac:dyDescent="0.25">
      <c r="A105" s="74" t="s">
        <v>634</v>
      </c>
      <c r="B105" s="46">
        <v>2022</v>
      </c>
      <c r="C105" s="46" t="s">
        <v>457</v>
      </c>
      <c r="D105" s="94" t="s">
        <v>98</v>
      </c>
      <c r="E105" s="59" t="s">
        <v>14</v>
      </c>
      <c r="F105" s="95" t="s">
        <v>15</v>
      </c>
      <c r="G105" s="59" t="s">
        <v>466</v>
      </c>
      <c r="H105" s="53" t="s">
        <v>258</v>
      </c>
      <c r="I105" s="59" t="s">
        <v>475</v>
      </c>
      <c r="J105" s="59" t="s">
        <v>480</v>
      </c>
      <c r="K105" s="51">
        <v>449999695</v>
      </c>
      <c r="L105" s="52">
        <v>4</v>
      </c>
      <c r="M105" s="52"/>
      <c r="N105" s="46">
        <v>1</v>
      </c>
      <c r="O105" s="54">
        <v>213506736</v>
      </c>
      <c r="P105" s="62">
        <v>44820</v>
      </c>
      <c r="Q105" s="80">
        <v>45245</v>
      </c>
      <c r="R105" s="53">
        <v>14</v>
      </c>
      <c r="S105" s="46"/>
      <c r="T105" s="57">
        <f t="shared" si="6"/>
        <v>13.027963703338996</v>
      </c>
      <c r="U105" s="58">
        <f t="shared" si="7"/>
        <v>86441377</v>
      </c>
      <c r="V105" s="58">
        <v>577065054</v>
      </c>
      <c r="W105" s="2" t="s">
        <v>489</v>
      </c>
      <c r="X105" s="16"/>
      <c r="AA105" s="17">
        <f t="shared" si="8"/>
        <v>663506431</v>
      </c>
    </row>
    <row r="106" spans="1:27" ht="14.25" customHeight="1" x14ac:dyDescent="0.25">
      <c r="A106" s="74" t="s">
        <v>829</v>
      </c>
      <c r="B106" s="46">
        <v>2022</v>
      </c>
      <c r="C106" s="46" t="s">
        <v>830</v>
      </c>
      <c r="D106" s="94" t="s">
        <v>55</v>
      </c>
      <c r="E106" s="64" t="s">
        <v>56</v>
      </c>
      <c r="F106" s="95" t="s">
        <v>15</v>
      </c>
      <c r="G106" s="64" t="s">
        <v>831</v>
      </c>
      <c r="H106" s="53" t="s">
        <v>258</v>
      </c>
      <c r="I106" s="64">
        <v>1030656592</v>
      </c>
      <c r="J106" s="64" t="s">
        <v>832</v>
      </c>
      <c r="K106" s="51">
        <v>5451000</v>
      </c>
      <c r="L106" s="52">
        <v>4</v>
      </c>
      <c r="M106" s="52">
        <v>15</v>
      </c>
      <c r="N106" s="46">
        <v>2</v>
      </c>
      <c r="O106" s="54">
        <v>2725500</v>
      </c>
      <c r="P106" s="62">
        <v>44797</v>
      </c>
      <c r="Q106" s="62">
        <v>44934</v>
      </c>
      <c r="R106" s="46">
        <v>4</v>
      </c>
      <c r="S106" s="46">
        <v>15</v>
      </c>
      <c r="T106" s="57">
        <f t="shared" si="6"/>
        <v>94.074078150798016</v>
      </c>
      <c r="U106" s="58">
        <f t="shared" si="7"/>
        <v>7691967</v>
      </c>
      <c r="V106" s="58">
        <v>484533</v>
      </c>
      <c r="W106" s="2" t="s">
        <v>833</v>
      </c>
      <c r="X106" s="16"/>
      <c r="AA106" s="17">
        <f t="shared" ref="AA106:AA130" si="9">+K106+O106</f>
        <v>8176500</v>
      </c>
    </row>
    <row r="107" spans="1:27" ht="14.25" customHeight="1" x14ac:dyDescent="0.25">
      <c r="A107" s="74" t="s">
        <v>635</v>
      </c>
      <c r="B107" s="46">
        <v>2022</v>
      </c>
      <c r="C107" s="46" t="s">
        <v>458</v>
      </c>
      <c r="D107" s="94" t="s">
        <v>55</v>
      </c>
      <c r="E107" s="59" t="s">
        <v>56</v>
      </c>
      <c r="F107" s="95" t="s">
        <v>15</v>
      </c>
      <c r="G107" s="59" t="s">
        <v>467</v>
      </c>
      <c r="H107" s="53" t="s">
        <v>249</v>
      </c>
      <c r="I107" s="59">
        <v>1018473411</v>
      </c>
      <c r="J107" s="59" t="s">
        <v>481</v>
      </c>
      <c r="K107" s="51">
        <v>9300000</v>
      </c>
      <c r="L107" s="52">
        <v>1</v>
      </c>
      <c r="M107" s="52">
        <v>15</v>
      </c>
      <c r="N107" s="46">
        <v>1</v>
      </c>
      <c r="O107" s="54">
        <v>4650000</v>
      </c>
      <c r="P107" s="62">
        <v>44797</v>
      </c>
      <c r="Q107" s="62">
        <v>44934</v>
      </c>
      <c r="R107" s="46">
        <v>4</v>
      </c>
      <c r="S107" s="46">
        <v>15</v>
      </c>
      <c r="T107" s="57">
        <f t="shared" si="6"/>
        <v>94.074071684587807</v>
      </c>
      <c r="U107" s="58">
        <f t="shared" si="7"/>
        <v>13123333</v>
      </c>
      <c r="V107" s="58">
        <v>826667</v>
      </c>
      <c r="W107" s="2" t="s">
        <v>490</v>
      </c>
      <c r="X107" s="16"/>
      <c r="AA107" s="17">
        <f t="shared" si="9"/>
        <v>13950000</v>
      </c>
    </row>
    <row r="108" spans="1:27" ht="14.25" customHeight="1" x14ac:dyDescent="0.25">
      <c r="A108" s="72" t="s">
        <v>636</v>
      </c>
      <c r="B108" s="46">
        <v>2022</v>
      </c>
      <c r="C108" s="46" t="s">
        <v>459</v>
      </c>
      <c r="D108" s="94" t="s">
        <v>55</v>
      </c>
      <c r="E108" s="59" t="s">
        <v>56</v>
      </c>
      <c r="F108" s="95" t="s">
        <v>15</v>
      </c>
      <c r="G108" s="59" t="s">
        <v>467</v>
      </c>
      <c r="H108" s="53" t="s">
        <v>249</v>
      </c>
      <c r="I108" s="64">
        <v>1024563146</v>
      </c>
      <c r="J108" s="64" t="s">
        <v>482</v>
      </c>
      <c r="K108" s="51">
        <v>9300000</v>
      </c>
      <c r="L108" s="52">
        <v>1</v>
      </c>
      <c r="M108" s="52">
        <v>15</v>
      </c>
      <c r="N108" s="46">
        <v>1</v>
      </c>
      <c r="O108" s="54">
        <v>4650000</v>
      </c>
      <c r="P108" s="67">
        <v>44796</v>
      </c>
      <c r="Q108" s="62">
        <v>44933</v>
      </c>
      <c r="R108" s="46">
        <v>4</v>
      </c>
      <c r="S108" s="46">
        <v>15</v>
      </c>
      <c r="T108" s="57">
        <f t="shared" si="6"/>
        <v>94.814817204301079</v>
      </c>
      <c r="U108" s="58">
        <f t="shared" si="7"/>
        <v>13226667</v>
      </c>
      <c r="V108" s="58">
        <v>723333</v>
      </c>
      <c r="W108" s="2" t="s">
        <v>491</v>
      </c>
      <c r="X108" s="16"/>
      <c r="AA108" s="17">
        <f t="shared" si="9"/>
        <v>13950000</v>
      </c>
    </row>
    <row r="109" spans="1:27" ht="14.25" customHeight="1" x14ac:dyDescent="0.25">
      <c r="A109" s="74" t="s">
        <v>637</v>
      </c>
      <c r="B109" s="46">
        <v>2022</v>
      </c>
      <c r="C109" s="46" t="s">
        <v>460</v>
      </c>
      <c r="D109" s="94" t="s">
        <v>75</v>
      </c>
      <c r="E109" s="59" t="s">
        <v>13</v>
      </c>
      <c r="F109" s="95" t="s">
        <v>15</v>
      </c>
      <c r="G109" s="59" t="s">
        <v>468</v>
      </c>
      <c r="H109" s="53" t="s">
        <v>277</v>
      </c>
      <c r="I109" s="59" t="s">
        <v>476</v>
      </c>
      <c r="J109" s="59" t="s">
        <v>483</v>
      </c>
      <c r="K109" s="51">
        <v>278391000</v>
      </c>
      <c r="L109" s="52">
        <v>1</v>
      </c>
      <c r="M109" s="52"/>
      <c r="N109" s="46">
        <v>1</v>
      </c>
      <c r="O109" s="54">
        <v>28000000</v>
      </c>
      <c r="P109" s="62">
        <v>44798</v>
      </c>
      <c r="Q109" s="62">
        <v>44981</v>
      </c>
      <c r="R109" s="46">
        <v>6</v>
      </c>
      <c r="S109" s="46"/>
      <c r="T109" s="57">
        <f t="shared" si="6"/>
        <v>60.543037491310123</v>
      </c>
      <c r="U109" s="58">
        <f t="shared" si="7"/>
        <v>185498418</v>
      </c>
      <c r="V109" s="58">
        <v>120892582</v>
      </c>
      <c r="W109" s="2" t="s">
        <v>492</v>
      </c>
      <c r="X109" s="16"/>
      <c r="AA109" s="17">
        <f t="shared" si="9"/>
        <v>306391000</v>
      </c>
    </row>
    <row r="110" spans="1:27" ht="14.25" customHeight="1" x14ac:dyDescent="0.25">
      <c r="A110" s="72" t="s">
        <v>638</v>
      </c>
      <c r="B110" s="46">
        <v>2022</v>
      </c>
      <c r="C110" s="46" t="s">
        <v>461</v>
      </c>
      <c r="D110" s="94" t="s">
        <v>55</v>
      </c>
      <c r="E110" s="59" t="s">
        <v>56</v>
      </c>
      <c r="F110" s="95" t="s">
        <v>15</v>
      </c>
      <c r="G110" s="64" t="s">
        <v>469</v>
      </c>
      <c r="H110" s="53" t="s">
        <v>258</v>
      </c>
      <c r="I110" s="64">
        <v>1033780602</v>
      </c>
      <c r="J110" s="64" t="s">
        <v>484</v>
      </c>
      <c r="K110" s="51">
        <v>5451000</v>
      </c>
      <c r="L110" s="52">
        <v>1</v>
      </c>
      <c r="M110" s="52">
        <v>15</v>
      </c>
      <c r="N110" s="46">
        <v>2</v>
      </c>
      <c r="O110" s="54">
        <v>2725500</v>
      </c>
      <c r="P110" s="67">
        <v>44797</v>
      </c>
      <c r="Q110" s="62">
        <v>44934</v>
      </c>
      <c r="R110" s="63">
        <v>4</v>
      </c>
      <c r="S110" s="63">
        <v>15</v>
      </c>
      <c r="T110" s="57">
        <f t="shared" si="6"/>
        <v>94.074078150798016</v>
      </c>
      <c r="U110" s="58">
        <f t="shared" si="7"/>
        <v>7691967</v>
      </c>
      <c r="V110" s="58">
        <v>484533</v>
      </c>
      <c r="W110" s="2" t="s">
        <v>493</v>
      </c>
      <c r="X110" s="16"/>
      <c r="AA110" s="17">
        <f t="shared" si="9"/>
        <v>8176500</v>
      </c>
    </row>
    <row r="111" spans="1:27" ht="14.25" customHeight="1" x14ac:dyDescent="0.25">
      <c r="A111" s="74" t="s">
        <v>639</v>
      </c>
      <c r="B111" s="46">
        <v>2022</v>
      </c>
      <c r="C111" s="46" t="s">
        <v>462</v>
      </c>
      <c r="D111" s="94" t="s">
        <v>75</v>
      </c>
      <c r="E111" s="59" t="s">
        <v>13</v>
      </c>
      <c r="F111" s="95" t="s">
        <v>15</v>
      </c>
      <c r="G111" s="59" t="s">
        <v>470</v>
      </c>
      <c r="H111" s="53" t="s">
        <v>260</v>
      </c>
      <c r="I111" s="59" t="s">
        <v>477</v>
      </c>
      <c r="J111" s="59" t="s">
        <v>485</v>
      </c>
      <c r="K111" s="51">
        <v>254968315</v>
      </c>
      <c r="L111" s="52"/>
      <c r="M111" s="52"/>
      <c r="N111" s="46" t="s">
        <v>15</v>
      </c>
      <c r="O111" s="54">
        <v>0</v>
      </c>
      <c r="P111" s="62">
        <v>44802</v>
      </c>
      <c r="Q111" s="62">
        <v>44954</v>
      </c>
      <c r="R111" s="46">
        <v>5</v>
      </c>
      <c r="S111" s="46"/>
      <c r="T111" s="57">
        <f t="shared" si="6"/>
        <v>43.448398284312304</v>
      </c>
      <c r="U111" s="58">
        <f t="shared" si="7"/>
        <v>110779649</v>
      </c>
      <c r="V111" s="58">
        <v>144188666</v>
      </c>
      <c r="W111" s="2" t="s">
        <v>494</v>
      </c>
      <c r="X111" s="16"/>
      <c r="AA111" s="17">
        <f t="shared" si="9"/>
        <v>254968315</v>
      </c>
    </row>
    <row r="112" spans="1:27" ht="14.25" customHeight="1" x14ac:dyDescent="0.25">
      <c r="A112" s="74" t="s">
        <v>640</v>
      </c>
      <c r="B112" s="46">
        <v>2022</v>
      </c>
      <c r="C112" s="46" t="s">
        <v>463</v>
      </c>
      <c r="D112" s="94" t="s">
        <v>55</v>
      </c>
      <c r="E112" s="59" t="s">
        <v>56</v>
      </c>
      <c r="F112" s="95" t="s">
        <v>15</v>
      </c>
      <c r="G112" s="64" t="s">
        <v>469</v>
      </c>
      <c r="H112" s="53" t="s">
        <v>258</v>
      </c>
      <c r="I112" s="59">
        <v>1033744923</v>
      </c>
      <c r="J112" s="59" t="s">
        <v>486</v>
      </c>
      <c r="K112" s="51">
        <v>5451000</v>
      </c>
      <c r="L112" s="52">
        <v>1</v>
      </c>
      <c r="M112" s="52">
        <v>15</v>
      </c>
      <c r="N112" s="46">
        <v>2</v>
      </c>
      <c r="O112" s="54">
        <v>2725500</v>
      </c>
      <c r="P112" s="62">
        <v>44802</v>
      </c>
      <c r="Q112" s="62">
        <v>44939</v>
      </c>
      <c r="R112" s="63">
        <v>4</v>
      </c>
      <c r="S112" s="46">
        <v>15</v>
      </c>
      <c r="T112" s="57">
        <f t="shared" si="6"/>
        <v>90.370366293646427</v>
      </c>
      <c r="U112" s="58">
        <f t="shared" si="7"/>
        <v>7389133</v>
      </c>
      <c r="V112" s="58">
        <v>787367</v>
      </c>
      <c r="W112" s="2" t="s">
        <v>495</v>
      </c>
      <c r="X112" s="16"/>
      <c r="AA112" s="17">
        <f t="shared" si="9"/>
        <v>8176500</v>
      </c>
    </row>
    <row r="113" spans="1:27" ht="14.25" customHeight="1" x14ac:dyDescent="0.25">
      <c r="A113" s="74" t="s">
        <v>641</v>
      </c>
      <c r="B113" s="46">
        <v>2022</v>
      </c>
      <c r="C113" s="46" t="s">
        <v>464</v>
      </c>
      <c r="D113" s="94" t="s">
        <v>75</v>
      </c>
      <c r="E113" s="59" t="s">
        <v>56</v>
      </c>
      <c r="F113" s="95" t="s">
        <v>15</v>
      </c>
      <c r="G113" s="59" t="s">
        <v>471</v>
      </c>
      <c r="H113" s="53" t="s">
        <v>473</v>
      </c>
      <c r="I113" s="59" t="s">
        <v>478</v>
      </c>
      <c r="J113" s="59" t="s">
        <v>487</v>
      </c>
      <c r="K113" s="51">
        <v>46588695</v>
      </c>
      <c r="L113" s="52">
        <v>1</v>
      </c>
      <c r="M113" s="52"/>
      <c r="N113" s="46">
        <v>1</v>
      </c>
      <c r="O113" s="54">
        <v>0</v>
      </c>
      <c r="P113" s="62">
        <v>44806</v>
      </c>
      <c r="Q113" s="62">
        <v>45047</v>
      </c>
      <c r="R113" s="46">
        <v>8</v>
      </c>
      <c r="S113" s="46"/>
      <c r="T113" s="57">
        <f t="shared" si="6"/>
        <v>35.073504419902726</v>
      </c>
      <c r="U113" s="58">
        <f t="shared" si="7"/>
        <v>16340288</v>
      </c>
      <c r="V113" s="58">
        <v>30248407</v>
      </c>
      <c r="W113" s="2" t="s">
        <v>496</v>
      </c>
      <c r="X113" s="16"/>
      <c r="AA113" s="17">
        <f t="shared" si="9"/>
        <v>46588695</v>
      </c>
    </row>
    <row r="114" spans="1:27" ht="14.25" customHeight="1" x14ac:dyDescent="0.25">
      <c r="A114" s="72" t="s">
        <v>642</v>
      </c>
      <c r="B114" s="46">
        <v>2022</v>
      </c>
      <c r="C114" s="46" t="s">
        <v>465</v>
      </c>
      <c r="D114" s="94" t="s">
        <v>64</v>
      </c>
      <c r="E114" s="59" t="s">
        <v>56</v>
      </c>
      <c r="F114" s="95" t="s">
        <v>15</v>
      </c>
      <c r="G114" s="64" t="s">
        <v>472</v>
      </c>
      <c r="H114" s="53" t="s">
        <v>474</v>
      </c>
      <c r="I114" s="64" t="s">
        <v>479</v>
      </c>
      <c r="J114" s="64" t="s">
        <v>488</v>
      </c>
      <c r="K114" s="51">
        <v>2097437000</v>
      </c>
      <c r="L114" s="52"/>
      <c r="M114" s="52"/>
      <c r="N114" s="46">
        <v>1</v>
      </c>
      <c r="O114" s="54">
        <v>845845756</v>
      </c>
      <c r="P114" s="67">
        <v>44799</v>
      </c>
      <c r="Q114" s="62">
        <v>47483</v>
      </c>
      <c r="R114" s="63">
        <v>88</v>
      </c>
      <c r="S114" s="63"/>
      <c r="T114" s="57">
        <f t="shared" si="6"/>
        <v>0</v>
      </c>
      <c r="U114" s="58">
        <f t="shared" si="7"/>
        <v>0</v>
      </c>
      <c r="V114" s="58">
        <v>2943282756</v>
      </c>
      <c r="W114" s="2" t="s">
        <v>497</v>
      </c>
      <c r="X114" s="16"/>
      <c r="AA114" s="17">
        <f t="shared" si="9"/>
        <v>2943282756</v>
      </c>
    </row>
    <row r="115" spans="1:27" ht="14.25" customHeight="1" x14ac:dyDescent="0.25">
      <c r="A115" s="72" t="s">
        <v>652</v>
      </c>
      <c r="B115" s="46">
        <v>2022</v>
      </c>
      <c r="C115" s="46" t="s">
        <v>500</v>
      </c>
      <c r="D115" s="75" t="s">
        <v>55</v>
      </c>
      <c r="E115" s="59" t="s">
        <v>56</v>
      </c>
      <c r="F115" s="95" t="s">
        <v>15</v>
      </c>
      <c r="G115" s="64" t="s">
        <v>511</v>
      </c>
      <c r="H115" s="65" t="s">
        <v>253</v>
      </c>
      <c r="I115" s="99">
        <v>3129754</v>
      </c>
      <c r="J115" s="64" t="s">
        <v>520</v>
      </c>
      <c r="K115" s="51">
        <v>6600000</v>
      </c>
      <c r="L115" s="52">
        <v>1</v>
      </c>
      <c r="M115" s="52"/>
      <c r="N115" s="46">
        <v>1</v>
      </c>
      <c r="O115" s="54">
        <v>2200000</v>
      </c>
      <c r="P115" s="67">
        <v>44809</v>
      </c>
      <c r="Q115" s="62">
        <v>44930</v>
      </c>
      <c r="R115" s="63">
        <v>4</v>
      </c>
      <c r="S115" s="56"/>
      <c r="T115" s="57">
        <f t="shared" si="6"/>
        <v>96.666670454545454</v>
      </c>
      <c r="U115" s="58">
        <f t="shared" si="7"/>
        <v>8506667</v>
      </c>
      <c r="V115" s="58">
        <v>293333</v>
      </c>
      <c r="W115" s="2" t="s">
        <v>531</v>
      </c>
      <c r="X115" s="16"/>
      <c r="AA115" s="17">
        <f t="shared" si="9"/>
        <v>8800000</v>
      </c>
    </row>
    <row r="116" spans="1:27" ht="14.25" customHeight="1" x14ac:dyDescent="0.25">
      <c r="A116" s="72" t="s">
        <v>644</v>
      </c>
      <c r="B116" s="46">
        <v>2022</v>
      </c>
      <c r="C116" s="46" t="s">
        <v>501</v>
      </c>
      <c r="D116" s="75" t="s">
        <v>55</v>
      </c>
      <c r="E116" s="59" t="s">
        <v>56</v>
      </c>
      <c r="F116" s="95" t="s">
        <v>15</v>
      </c>
      <c r="G116" s="64" t="s">
        <v>512</v>
      </c>
      <c r="H116" s="65" t="s">
        <v>277</v>
      </c>
      <c r="I116" s="64">
        <v>51956958</v>
      </c>
      <c r="J116" s="64" t="s">
        <v>521</v>
      </c>
      <c r="K116" s="51">
        <v>4500000</v>
      </c>
      <c r="L116" s="52">
        <v>1</v>
      </c>
      <c r="M116" s="52"/>
      <c r="N116" s="46">
        <v>1</v>
      </c>
      <c r="O116" s="54">
        <v>1500000</v>
      </c>
      <c r="P116" s="67">
        <v>44812</v>
      </c>
      <c r="Q116" s="67">
        <v>44933</v>
      </c>
      <c r="R116" s="63">
        <v>4</v>
      </c>
      <c r="S116" s="56"/>
      <c r="T116" s="57">
        <f t="shared" si="6"/>
        <v>94.166666666666671</v>
      </c>
      <c r="U116" s="58">
        <f t="shared" si="7"/>
        <v>5650000</v>
      </c>
      <c r="V116" s="58">
        <v>350000</v>
      </c>
      <c r="W116" s="2" t="s">
        <v>532</v>
      </c>
      <c r="X116" s="16"/>
      <c r="AA116" s="17">
        <f t="shared" si="9"/>
        <v>6000000</v>
      </c>
    </row>
    <row r="117" spans="1:27" ht="14.25" customHeight="1" x14ac:dyDescent="0.25">
      <c r="A117" s="72" t="s">
        <v>643</v>
      </c>
      <c r="B117" s="46">
        <v>2022</v>
      </c>
      <c r="C117" s="46" t="s">
        <v>502</v>
      </c>
      <c r="D117" s="75" t="s">
        <v>55</v>
      </c>
      <c r="E117" s="59" t="s">
        <v>56</v>
      </c>
      <c r="F117" s="95" t="s">
        <v>15</v>
      </c>
      <c r="G117" s="64" t="s">
        <v>512</v>
      </c>
      <c r="H117" s="65" t="s">
        <v>277</v>
      </c>
      <c r="I117" s="64">
        <v>52346897</v>
      </c>
      <c r="J117" s="64" t="s">
        <v>522</v>
      </c>
      <c r="K117" s="51">
        <v>4500000</v>
      </c>
      <c r="L117" s="52">
        <v>1</v>
      </c>
      <c r="M117" s="52"/>
      <c r="N117" s="46">
        <v>1</v>
      </c>
      <c r="O117" s="54">
        <v>1500000</v>
      </c>
      <c r="P117" s="67">
        <v>44818</v>
      </c>
      <c r="Q117" s="67">
        <v>44939</v>
      </c>
      <c r="R117" s="63">
        <v>4</v>
      </c>
      <c r="S117" s="56"/>
      <c r="T117" s="57">
        <f t="shared" si="6"/>
        <v>89.166666666666671</v>
      </c>
      <c r="U117" s="58">
        <f t="shared" si="7"/>
        <v>5350000</v>
      </c>
      <c r="V117" s="58">
        <v>650000</v>
      </c>
      <c r="W117" s="2" t="s">
        <v>533</v>
      </c>
      <c r="X117" s="16"/>
      <c r="AA117" s="17">
        <f t="shared" si="9"/>
        <v>6000000</v>
      </c>
    </row>
    <row r="118" spans="1:27" ht="14.25" customHeight="1" x14ac:dyDescent="0.25">
      <c r="A118" s="72" t="s">
        <v>645</v>
      </c>
      <c r="B118" s="46">
        <v>2022</v>
      </c>
      <c r="C118" s="46" t="s">
        <v>503</v>
      </c>
      <c r="D118" s="75" t="s">
        <v>49</v>
      </c>
      <c r="E118" s="59" t="s">
        <v>56</v>
      </c>
      <c r="F118" s="95" t="s">
        <v>15</v>
      </c>
      <c r="G118" s="64" t="s">
        <v>513</v>
      </c>
      <c r="H118" s="65" t="s">
        <v>256</v>
      </c>
      <c r="I118" s="64">
        <v>1098797453</v>
      </c>
      <c r="J118" s="46" t="s">
        <v>523</v>
      </c>
      <c r="K118" s="51">
        <v>13542000</v>
      </c>
      <c r="L118" s="52">
        <v>1</v>
      </c>
      <c r="M118" s="52"/>
      <c r="N118" s="46">
        <v>1</v>
      </c>
      <c r="O118" s="54">
        <v>4514000</v>
      </c>
      <c r="P118" s="67">
        <v>44818</v>
      </c>
      <c r="Q118" s="67">
        <v>44939</v>
      </c>
      <c r="R118" s="63">
        <v>4</v>
      </c>
      <c r="S118" s="56"/>
      <c r="T118" s="57">
        <f t="shared" si="6"/>
        <v>89.166664820558267</v>
      </c>
      <c r="U118" s="58">
        <f t="shared" si="7"/>
        <v>16099933</v>
      </c>
      <c r="V118" s="58">
        <v>1956067</v>
      </c>
      <c r="W118" s="2" t="s">
        <v>534</v>
      </c>
      <c r="X118" s="16"/>
      <c r="AA118" s="17">
        <f t="shared" si="9"/>
        <v>18056000</v>
      </c>
    </row>
    <row r="119" spans="1:27" ht="14.25" customHeight="1" x14ac:dyDescent="0.25">
      <c r="A119" s="72" t="s">
        <v>646</v>
      </c>
      <c r="B119" s="46">
        <v>2022</v>
      </c>
      <c r="C119" s="46" t="s">
        <v>504</v>
      </c>
      <c r="D119" s="75" t="s">
        <v>49</v>
      </c>
      <c r="E119" s="59" t="s">
        <v>56</v>
      </c>
      <c r="F119" s="95" t="s">
        <v>15</v>
      </c>
      <c r="G119" s="64" t="s">
        <v>513</v>
      </c>
      <c r="H119" s="65" t="s">
        <v>256</v>
      </c>
      <c r="I119" s="64">
        <v>1136884512</v>
      </c>
      <c r="J119" s="64" t="s">
        <v>524</v>
      </c>
      <c r="K119" s="51">
        <v>13542000</v>
      </c>
      <c r="L119" s="52">
        <v>1</v>
      </c>
      <c r="M119" s="52">
        <v>15</v>
      </c>
      <c r="N119" s="46">
        <v>1</v>
      </c>
      <c r="O119" s="54">
        <v>6771000</v>
      </c>
      <c r="P119" s="67">
        <v>44817</v>
      </c>
      <c r="Q119" s="67">
        <v>44953</v>
      </c>
      <c r="R119" s="63">
        <v>4</v>
      </c>
      <c r="S119" s="56">
        <v>15</v>
      </c>
      <c r="T119" s="57">
        <f t="shared" si="6"/>
        <v>80</v>
      </c>
      <c r="U119" s="58">
        <f t="shared" si="7"/>
        <v>16250400</v>
      </c>
      <c r="V119" s="58">
        <v>4062600</v>
      </c>
      <c r="W119" s="2" t="s">
        <v>535</v>
      </c>
      <c r="X119" s="16"/>
      <c r="AA119" s="17">
        <f t="shared" si="9"/>
        <v>20313000</v>
      </c>
    </row>
    <row r="120" spans="1:27" ht="14.25" customHeight="1" x14ac:dyDescent="0.25">
      <c r="A120" s="74" t="s">
        <v>647</v>
      </c>
      <c r="B120" s="46">
        <v>2022</v>
      </c>
      <c r="C120" s="46" t="s">
        <v>505</v>
      </c>
      <c r="D120" s="75" t="s">
        <v>75</v>
      </c>
      <c r="E120" s="59" t="s">
        <v>77</v>
      </c>
      <c r="F120" s="95" t="s">
        <v>15</v>
      </c>
      <c r="G120" s="59" t="s">
        <v>514</v>
      </c>
      <c r="H120" s="76" t="s">
        <v>518</v>
      </c>
      <c r="I120" s="59" t="s">
        <v>519</v>
      </c>
      <c r="J120" s="64" t="s">
        <v>525</v>
      </c>
      <c r="K120" s="51">
        <v>313258280</v>
      </c>
      <c r="L120" s="52"/>
      <c r="M120" s="52"/>
      <c r="N120" s="46" t="s">
        <v>15</v>
      </c>
      <c r="O120" s="54">
        <v>0</v>
      </c>
      <c r="P120" s="62">
        <v>44820</v>
      </c>
      <c r="Q120" s="62">
        <v>44972</v>
      </c>
      <c r="R120" s="46">
        <v>5</v>
      </c>
      <c r="S120" s="56"/>
      <c r="T120" s="57">
        <f t="shared" si="6"/>
        <v>38.307048101011091</v>
      </c>
      <c r="U120" s="58">
        <f t="shared" si="7"/>
        <v>120000000</v>
      </c>
      <c r="V120" s="58">
        <v>193258280</v>
      </c>
      <c r="W120" s="2" t="s">
        <v>536</v>
      </c>
      <c r="X120" s="16"/>
      <c r="AA120" s="17">
        <f t="shared" si="9"/>
        <v>313258280</v>
      </c>
    </row>
    <row r="121" spans="1:27" ht="14.25" customHeight="1" x14ac:dyDescent="0.25">
      <c r="A121" s="72" t="s">
        <v>653</v>
      </c>
      <c r="B121" s="46">
        <v>2022</v>
      </c>
      <c r="C121" s="46" t="s">
        <v>506</v>
      </c>
      <c r="D121" s="75" t="s">
        <v>55</v>
      </c>
      <c r="E121" s="59" t="s">
        <v>56</v>
      </c>
      <c r="F121" s="95" t="s">
        <v>15</v>
      </c>
      <c r="G121" s="64" t="s">
        <v>515</v>
      </c>
      <c r="H121" s="65" t="s">
        <v>277</v>
      </c>
      <c r="I121" s="64">
        <v>52182562</v>
      </c>
      <c r="J121" s="64" t="s">
        <v>526</v>
      </c>
      <c r="K121" s="51">
        <v>4500000</v>
      </c>
      <c r="L121" s="52">
        <v>1</v>
      </c>
      <c r="M121" s="52"/>
      <c r="N121" s="46">
        <v>1</v>
      </c>
      <c r="O121" s="54">
        <v>1500000</v>
      </c>
      <c r="P121" s="93">
        <v>44826</v>
      </c>
      <c r="Q121" s="67">
        <v>44947</v>
      </c>
      <c r="R121" s="63">
        <v>4</v>
      </c>
      <c r="S121" s="56"/>
      <c r="T121" s="57">
        <f t="shared" si="6"/>
        <v>82.5</v>
      </c>
      <c r="U121" s="58">
        <f t="shared" si="7"/>
        <v>4950000</v>
      </c>
      <c r="V121" s="58">
        <v>1050000</v>
      </c>
      <c r="W121" s="2" t="s">
        <v>537</v>
      </c>
      <c r="X121" s="16"/>
      <c r="AA121" s="17">
        <f t="shared" si="9"/>
        <v>6000000</v>
      </c>
    </row>
    <row r="122" spans="1:27" ht="14.25" customHeight="1" x14ac:dyDescent="0.25">
      <c r="A122" s="72" t="s">
        <v>691</v>
      </c>
      <c r="B122" s="46">
        <v>2022</v>
      </c>
      <c r="C122" s="46" t="s">
        <v>507</v>
      </c>
      <c r="D122" s="75" t="s">
        <v>55</v>
      </c>
      <c r="E122" s="59" t="s">
        <v>56</v>
      </c>
      <c r="F122" s="95" t="s">
        <v>15</v>
      </c>
      <c r="G122" s="64" t="s">
        <v>516</v>
      </c>
      <c r="H122" s="65" t="s">
        <v>277</v>
      </c>
      <c r="I122" s="64">
        <v>52224485</v>
      </c>
      <c r="J122" s="64" t="s">
        <v>527</v>
      </c>
      <c r="K122" s="51">
        <v>4500000</v>
      </c>
      <c r="L122" s="52">
        <v>1</v>
      </c>
      <c r="M122" s="52"/>
      <c r="N122" s="46">
        <v>1</v>
      </c>
      <c r="O122" s="54">
        <v>1500000</v>
      </c>
      <c r="P122" s="100">
        <v>44830</v>
      </c>
      <c r="Q122" s="101">
        <v>44951</v>
      </c>
      <c r="R122" s="63">
        <v>4</v>
      </c>
      <c r="S122" s="56"/>
      <c r="T122" s="57">
        <f t="shared" si="6"/>
        <v>54.166666666666664</v>
      </c>
      <c r="U122" s="58">
        <f t="shared" si="7"/>
        <v>3250000</v>
      </c>
      <c r="V122" s="58">
        <v>2750000</v>
      </c>
      <c r="W122" s="6" t="s">
        <v>538</v>
      </c>
      <c r="X122" s="16"/>
      <c r="AA122" s="17">
        <f t="shared" si="9"/>
        <v>6000000</v>
      </c>
    </row>
    <row r="123" spans="1:27" ht="14.25" customHeight="1" x14ac:dyDescent="0.25">
      <c r="A123" s="72" t="s">
        <v>650</v>
      </c>
      <c r="B123" s="46">
        <v>2022</v>
      </c>
      <c r="C123" s="46" t="s">
        <v>508</v>
      </c>
      <c r="D123" s="75" t="s">
        <v>49</v>
      </c>
      <c r="E123" s="59" t="s">
        <v>56</v>
      </c>
      <c r="F123" s="95" t="s">
        <v>15</v>
      </c>
      <c r="G123" s="64" t="s">
        <v>517</v>
      </c>
      <c r="H123" s="65" t="s">
        <v>263</v>
      </c>
      <c r="I123" s="99">
        <v>80760830</v>
      </c>
      <c r="J123" s="64" t="s">
        <v>528</v>
      </c>
      <c r="K123" s="51">
        <v>13542000</v>
      </c>
      <c r="L123" s="52">
        <v>1</v>
      </c>
      <c r="M123" s="52"/>
      <c r="N123" s="46">
        <v>1</v>
      </c>
      <c r="O123" s="54">
        <v>4514000</v>
      </c>
      <c r="P123" s="102">
        <v>44820</v>
      </c>
      <c r="Q123" s="100">
        <v>44941</v>
      </c>
      <c r="R123" s="63">
        <v>4</v>
      </c>
      <c r="S123" s="56"/>
      <c r="T123" s="57">
        <f t="shared" si="6"/>
        <v>87.5</v>
      </c>
      <c r="U123" s="58">
        <f t="shared" si="7"/>
        <v>15799000</v>
      </c>
      <c r="V123" s="58">
        <v>2257000</v>
      </c>
      <c r="W123" s="8" t="s">
        <v>539</v>
      </c>
      <c r="X123" s="16"/>
      <c r="AA123" s="17">
        <f t="shared" si="9"/>
        <v>18056000</v>
      </c>
    </row>
    <row r="124" spans="1:27" ht="14.25" customHeight="1" x14ac:dyDescent="0.25">
      <c r="A124" s="72" t="s">
        <v>648</v>
      </c>
      <c r="B124" s="46">
        <v>2022</v>
      </c>
      <c r="C124" s="46" t="s">
        <v>509</v>
      </c>
      <c r="D124" s="75" t="s">
        <v>55</v>
      </c>
      <c r="E124" s="59" t="s">
        <v>56</v>
      </c>
      <c r="F124" s="95" t="s">
        <v>15</v>
      </c>
      <c r="G124" s="64" t="s">
        <v>469</v>
      </c>
      <c r="H124" s="65" t="s">
        <v>258</v>
      </c>
      <c r="I124" s="64">
        <v>1015480506</v>
      </c>
      <c r="J124" s="64" t="s">
        <v>529</v>
      </c>
      <c r="K124" s="51">
        <v>5451000</v>
      </c>
      <c r="L124" s="52">
        <v>1</v>
      </c>
      <c r="M124" s="52">
        <v>7</v>
      </c>
      <c r="N124" s="46">
        <v>1</v>
      </c>
      <c r="O124" s="54">
        <v>2240967</v>
      </c>
      <c r="P124" s="100">
        <v>44827</v>
      </c>
      <c r="Q124" s="100">
        <v>44956</v>
      </c>
      <c r="R124" s="63">
        <v>4</v>
      </c>
      <c r="S124" s="56">
        <v>7</v>
      </c>
      <c r="T124" s="57">
        <f t="shared" si="6"/>
        <v>53.543170427018211</v>
      </c>
      <c r="U124" s="58">
        <f t="shared" si="7"/>
        <v>4118523</v>
      </c>
      <c r="V124" s="58">
        <v>3573444</v>
      </c>
      <c r="W124" s="6" t="s">
        <v>540</v>
      </c>
      <c r="X124" s="16"/>
      <c r="AA124" s="17">
        <f t="shared" si="9"/>
        <v>7691967</v>
      </c>
    </row>
    <row r="125" spans="1:27" ht="14.25" customHeight="1" x14ac:dyDescent="0.25">
      <c r="A125" s="72" t="s">
        <v>649</v>
      </c>
      <c r="B125" s="46">
        <v>2022</v>
      </c>
      <c r="C125" s="46" t="s">
        <v>510</v>
      </c>
      <c r="D125" s="75" t="s">
        <v>55</v>
      </c>
      <c r="E125" s="59" t="s">
        <v>56</v>
      </c>
      <c r="F125" s="95" t="s">
        <v>15</v>
      </c>
      <c r="G125" s="103" t="s">
        <v>204</v>
      </c>
      <c r="H125" s="65" t="s">
        <v>260</v>
      </c>
      <c r="I125" s="99">
        <v>1015477653</v>
      </c>
      <c r="J125" s="64" t="s">
        <v>530</v>
      </c>
      <c r="K125" s="51">
        <v>6813000</v>
      </c>
      <c r="L125" s="52">
        <v>1</v>
      </c>
      <c r="M125" s="52"/>
      <c r="N125" s="46">
        <v>1</v>
      </c>
      <c r="O125" s="54">
        <v>2271000</v>
      </c>
      <c r="P125" s="100">
        <v>44826</v>
      </c>
      <c r="Q125" s="100">
        <v>44947</v>
      </c>
      <c r="R125" s="63">
        <v>4</v>
      </c>
      <c r="S125" s="56"/>
      <c r="T125" s="57">
        <f t="shared" si="6"/>
        <v>82.5</v>
      </c>
      <c r="U125" s="58">
        <f t="shared" si="7"/>
        <v>7494300</v>
      </c>
      <c r="V125" s="58">
        <v>1589700</v>
      </c>
      <c r="W125" s="6" t="s">
        <v>541</v>
      </c>
      <c r="X125" s="16"/>
      <c r="AA125" s="17">
        <f t="shared" si="9"/>
        <v>9084000</v>
      </c>
    </row>
    <row r="126" spans="1:27" ht="14.25" customHeight="1" x14ac:dyDescent="0.25">
      <c r="A126" s="72" t="s">
        <v>692</v>
      </c>
      <c r="B126" s="46">
        <v>2022</v>
      </c>
      <c r="C126" s="104" t="s">
        <v>665</v>
      </c>
      <c r="D126" s="75" t="s">
        <v>75</v>
      </c>
      <c r="E126" s="105" t="s">
        <v>13</v>
      </c>
      <c r="F126" s="95" t="s">
        <v>15</v>
      </c>
      <c r="G126" s="106" t="s">
        <v>670</v>
      </c>
      <c r="H126" s="107" t="s">
        <v>259</v>
      </c>
      <c r="I126" s="106" t="s">
        <v>680</v>
      </c>
      <c r="J126" s="106" t="s">
        <v>660</v>
      </c>
      <c r="K126" s="51">
        <v>161788538</v>
      </c>
      <c r="L126" s="52"/>
      <c r="M126" s="52"/>
      <c r="N126" s="46" t="s">
        <v>15</v>
      </c>
      <c r="O126" s="54">
        <v>0</v>
      </c>
      <c r="P126" s="82">
        <v>44841</v>
      </c>
      <c r="Q126" s="82">
        <v>44991</v>
      </c>
      <c r="R126" s="104">
        <v>5</v>
      </c>
      <c r="S126" s="108"/>
      <c r="T126" s="57">
        <f t="shared" si="6"/>
        <v>49.537221851896575</v>
      </c>
      <c r="U126" s="58">
        <f t="shared" si="7"/>
        <v>80145547</v>
      </c>
      <c r="V126" s="58">
        <v>81642991</v>
      </c>
      <c r="W126" s="9" t="s">
        <v>684</v>
      </c>
      <c r="X126" s="16"/>
      <c r="AA126" s="17">
        <f t="shared" si="9"/>
        <v>161788538</v>
      </c>
    </row>
    <row r="127" spans="1:27" ht="14.25" customHeight="1" x14ac:dyDescent="0.25">
      <c r="A127" s="109" t="s">
        <v>654</v>
      </c>
      <c r="B127" s="46">
        <v>2022</v>
      </c>
      <c r="C127" s="104" t="s">
        <v>666</v>
      </c>
      <c r="D127" s="75" t="s">
        <v>8</v>
      </c>
      <c r="E127" s="105" t="s">
        <v>14</v>
      </c>
      <c r="F127" s="95" t="s">
        <v>15</v>
      </c>
      <c r="G127" s="105" t="s">
        <v>671</v>
      </c>
      <c r="H127" s="110" t="s">
        <v>679</v>
      </c>
      <c r="I127" s="105" t="s">
        <v>681</v>
      </c>
      <c r="J127" s="105" t="s">
        <v>664</v>
      </c>
      <c r="K127" s="51">
        <v>0</v>
      </c>
      <c r="L127" s="52"/>
      <c r="M127" s="52"/>
      <c r="N127" s="46" t="s">
        <v>15</v>
      </c>
      <c r="O127" s="54">
        <v>0</v>
      </c>
      <c r="P127" s="100">
        <v>44860</v>
      </c>
      <c r="Q127" s="100">
        <v>45224</v>
      </c>
      <c r="R127" s="111">
        <v>12</v>
      </c>
      <c r="S127" s="112"/>
      <c r="T127" s="57">
        <v>0</v>
      </c>
      <c r="U127" s="58">
        <f t="shared" si="7"/>
        <v>0</v>
      </c>
      <c r="V127" s="58">
        <v>0</v>
      </c>
      <c r="W127" s="10" t="s">
        <v>685</v>
      </c>
      <c r="X127" s="16"/>
      <c r="AA127" s="17">
        <v>1</v>
      </c>
    </row>
    <row r="128" spans="1:27" ht="14.25" customHeight="1" x14ac:dyDescent="0.25">
      <c r="A128" s="109" t="s">
        <v>655</v>
      </c>
      <c r="B128" s="46">
        <v>2022</v>
      </c>
      <c r="C128" s="104" t="s">
        <v>676</v>
      </c>
      <c r="D128" s="75" t="s">
        <v>678</v>
      </c>
      <c r="E128" s="105" t="s">
        <v>56</v>
      </c>
      <c r="F128" s="95" t="s">
        <v>15</v>
      </c>
      <c r="G128" s="105" t="s">
        <v>672</v>
      </c>
      <c r="H128" s="111" t="s">
        <v>256</v>
      </c>
      <c r="I128" s="105" t="s">
        <v>682</v>
      </c>
      <c r="J128" s="105" t="s">
        <v>661</v>
      </c>
      <c r="K128" s="51">
        <v>2615000000</v>
      </c>
      <c r="L128" s="52"/>
      <c r="M128" s="52"/>
      <c r="N128" s="46" t="s">
        <v>15</v>
      </c>
      <c r="O128" s="54">
        <v>0</v>
      </c>
      <c r="P128" s="100">
        <v>44844</v>
      </c>
      <c r="Q128" s="100">
        <v>45107</v>
      </c>
      <c r="R128" s="111">
        <v>9</v>
      </c>
      <c r="S128" s="112"/>
      <c r="T128" s="57">
        <f t="shared" si="6"/>
        <v>30</v>
      </c>
      <c r="U128" s="58">
        <f t="shared" si="7"/>
        <v>784500000</v>
      </c>
      <c r="V128" s="58">
        <v>1830500000</v>
      </c>
      <c r="W128" s="10" t="s">
        <v>686</v>
      </c>
      <c r="X128" s="16"/>
      <c r="AA128" s="17">
        <f t="shared" si="9"/>
        <v>2615000000</v>
      </c>
    </row>
    <row r="129" spans="1:27" ht="14.25" customHeight="1" x14ac:dyDescent="0.25">
      <c r="A129" s="109" t="s">
        <v>656</v>
      </c>
      <c r="B129" s="46">
        <v>2022</v>
      </c>
      <c r="C129" s="104" t="s">
        <v>677</v>
      </c>
      <c r="D129" s="75" t="s">
        <v>678</v>
      </c>
      <c r="E129" s="105" t="s">
        <v>56</v>
      </c>
      <c r="F129" s="95" t="s">
        <v>15</v>
      </c>
      <c r="G129" s="105" t="s">
        <v>673</v>
      </c>
      <c r="H129" s="113" t="s">
        <v>259</v>
      </c>
      <c r="I129" s="105" t="s">
        <v>682</v>
      </c>
      <c r="J129" s="105" t="s">
        <v>662</v>
      </c>
      <c r="K129" s="51">
        <v>300000000</v>
      </c>
      <c r="L129" s="52"/>
      <c r="M129" s="52"/>
      <c r="N129" s="46" t="s">
        <v>15</v>
      </c>
      <c r="O129" s="54">
        <v>0</v>
      </c>
      <c r="P129" s="100">
        <v>44844</v>
      </c>
      <c r="Q129" s="100">
        <v>45107</v>
      </c>
      <c r="R129" s="111">
        <v>9</v>
      </c>
      <c r="S129" s="112"/>
      <c r="T129" s="57">
        <f t="shared" si="6"/>
        <v>80</v>
      </c>
      <c r="U129" s="58">
        <f t="shared" si="7"/>
        <v>240000000</v>
      </c>
      <c r="V129" s="58">
        <v>60000000</v>
      </c>
      <c r="W129" s="10" t="s">
        <v>687</v>
      </c>
      <c r="X129" s="16"/>
      <c r="AA129" s="17">
        <f t="shared" si="9"/>
        <v>300000000</v>
      </c>
    </row>
    <row r="130" spans="1:27" ht="14.25" customHeight="1" x14ac:dyDescent="0.25">
      <c r="A130" s="114" t="s">
        <v>838</v>
      </c>
      <c r="B130" s="46">
        <v>2022</v>
      </c>
      <c r="C130" s="115" t="s">
        <v>839</v>
      </c>
      <c r="D130" s="75" t="s">
        <v>678</v>
      </c>
      <c r="E130" s="105" t="s">
        <v>56</v>
      </c>
      <c r="F130" s="95" t="s">
        <v>15</v>
      </c>
      <c r="G130" s="105" t="s">
        <v>840</v>
      </c>
      <c r="H130" s="113" t="s">
        <v>249</v>
      </c>
      <c r="I130" s="116">
        <v>80874741</v>
      </c>
      <c r="J130" s="105" t="s">
        <v>841</v>
      </c>
      <c r="K130" s="51">
        <v>9000000</v>
      </c>
      <c r="L130" s="52"/>
      <c r="M130" s="52">
        <v>20</v>
      </c>
      <c r="N130" s="46" t="s">
        <v>15</v>
      </c>
      <c r="O130" s="54">
        <v>0</v>
      </c>
      <c r="P130" s="117">
        <v>44855</v>
      </c>
      <c r="Q130" s="117">
        <v>44946</v>
      </c>
      <c r="R130" s="118">
        <v>3</v>
      </c>
      <c r="S130" s="118">
        <v>20</v>
      </c>
      <c r="T130" s="57">
        <f t="shared" si="6"/>
        <v>77.777777777777771</v>
      </c>
      <c r="U130" s="58">
        <f t="shared" si="7"/>
        <v>7000000</v>
      </c>
      <c r="V130" s="58">
        <v>2000000</v>
      </c>
      <c r="W130" s="15" t="s">
        <v>843</v>
      </c>
      <c r="X130" s="16"/>
      <c r="AA130" s="17">
        <f t="shared" si="9"/>
        <v>9000000</v>
      </c>
    </row>
    <row r="131" spans="1:27" ht="14.25" customHeight="1" x14ac:dyDescent="0.25">
      <c r="A131" s="74" t="s">
        <v>657</v>
      </c>
      <c r="B131" s="46">
        <v>2022</v>
      </c>
      <c r="C131" s="46" t="s">
        <v>667</v>
      </c>
      <c r="D131" s="75" t="s">
        <v>49</v>
      </c>
      <c r="E131" s="105" t="s">
        <v>56</v>
      </c>
      <c r="F131" s="95" t="s">
        <v>15</v>
      </c>
      <c r="G131" s="59" t="s">
        <v>674</v>
      </c>
      <c r="H131" s="113" t="s">
        <v>249</v>
      </c>
      <c r="I131" s="119">
        <v>52705855</v>
      </c>
      <c r="J131" s="120" t="s">
        <v>31</v>
      </c>
      <c r="K131" s="51">
        <v>11875000</v>
      </c>
      <c r="L131" s="52"/>
      <c r="M131" s="52">
        <v>26</v>
      </c>
      <c r="N131" s="46">
        <v>1</v>
      </c>
      <c r="O131" s="54">
        <v>2691666</v>
      </c>
      <c r="P131" s="62">
        <v>44858</v>
      </c>
      <c r="Q131" s="62">
        <v>44952</v>
      </c>
      <c r="R131" s="46">
        <v>3</v>
      </c>
      <c r="S131" s="121">
        <v>11</v>
      </c>
      <c r="T131" s="57">
        <f t="shared" si="6"/>
        <v>72.826088001193952</v>
      </c>
      <c r="U131" s="58">
        <f t="shared" si="7"/>
        <v>10608333</v>
      </c>
      <c r="V131" s="58">
        <v>3958333</v>
      </c>
      <c r="W131" s="11" t="s">
        <v>688</v>
      </c>
      <c r="X131" s="16"/>
      <c r="AA131" s="17">
        <f t="shared" ref="AA131:AA142" si="10">+K131+O131</f>
        <v>14566666</v>
      </c>
    </row>
    <row r="132" spans="1:27" ht="14.25" customHeight="1" x14ac:dyDescent="0.25">
      <c r="A132" s="74" t="s">
        <v>658</v>
      </c>
      <c r="B132" s="46">
        <v>2022</v>
      </c>
      <c r="C132" s="46" t="s">
        <v>668</v>
      </c>
      <c r="D132" s="75" t="s">
        <v>55</v>
      </c>
      <c r="E132" s="105" t="s">
        <v>56</v>
      </c>
      <c r="F132" s="95" t="s">
        <v>15</v>
      </c>
      <c r="G132" s="59" t="s">
        <v>247</v>
      </c>
      <c r="H132" s="76" t="s">
        <v>277</v>
      </c>
      <c r="I132" s="119">
        <v>1015484513</v>
      </c>
      <c r="J132" s="59" t="s">
        <v>326</v>
      </c>
      <c r="K132" s="51">
        <v>4542500</v>
      </c>
      <c r="L132" s="52">
        <v>1</v>
      </c>
      <c r="M132" s="52">
        <v>6</v>
      </c>
      <c r="N132" s="46">
        <v>1</v>
      </c>
      <c r="O132" s="54">
        <v>1453600</v>
      </c>
      <c r="P132" s="62">
        <v>44862</v>
      </c>
      <c r="Q132" s="62">
        <v>44963</v>
      </c>
      <c r="R132" s="46">
        <v>3</v>
      </c>
      <c r="S132" s="121">
        <v>21</v>
      </c>
      <c r="T132" s="57">
        <f t="shared" ref="T132:T194" si="11">+U132*100/(K132+O132)</f>
        <v>63.636363636363633</v>
      </c>
      <c r="U132" s="58">
        <f t="shared" si="7"/>
        <v>3815700</v>
      </c>
      <c r="V132" s="58">
        <v>2180400</v>
      </c>
      <c r="W132" s="11" t="s">
        <v>689</v>
      </c>
      <c r="X132" s="16"/>
      <c r="AA132" s="17">
        <f t="shared" si="10"/>
        <v>5996100</v>
      </c>
    </row>
    <row r="133" spans="1:27" ht="14.25" customHeight="1" x14ac:dyDescent="0.25">
      <c r="A133" s="74" t="s">
        <v>659</v>
      </c>
      <c r="B133" s="46">
        <v>2022</v>
      </c>
      <c r="C133" s="122" t="s">
        <v>669</v>
      </c>
      <c r="D133" s="123" t="s">
        <v>63</v>
      </c>
      <c r="E133" s="124" t="s">
        <v>56</v>
      </c>
      <c r="F133" s="125" t="s">
        <v>15</v>
      </c>
      <c r="G133" s="126" t="s">
        <v>675</v>
      </c>
      <c r="H133" s="127" t="s">
        <v>273</v>
      </c>
      <c r="I133" s="128" t="s">
        <v>683</v>
      </c>
      <c r="J133" s="59" t="s">
        <v>663</v>
      </c>
      <c r="K133" s="51">
        <v>235000000</v>
      </c>
      <c r="L133" s="52"/>
      <c r="M133" s="52"/>
      <c r="N133" s="46" t="s">
        <v>15</v>
      </c>
      <c r="O133" s="54">
        <v>0</v>
      </c>
      <c r="P133" s="62">
        <v>44862</v>
      </c>
      <c r="Q133" s="62">
        <v>45013</v>
      </c>
      <c r="R133" s="46">
        <v>5</v>
      </c>
      <c r="S133" s="121"/>
      <c r="T133" s="57">
        <f t="shared" si="11"/>
        <v>40</v>
      </c>
      <c r="U133" s="58">
        <f t="shared" si="7"/>
        <v>94000000</v>
      </c>
      <c r="V133" s="58">
        <v>141000000</v>
      </c>
      <c r="W133" s="11" t="s">
        <v>690</v>
      </c>
      <c r="X133" s="16"/>
      <c r="AA133" s="17">
        <f t="shared" si="10"/>
        <v>235000000</v>
      </c>
    </row>
    <row r="134" spans="1:27" ht="14.25" customHeight="1" x14ac:dyDescent="0.25">
      <c r="A134" s="109" t="s">
        <v>693</v>
      </c>
      <c r="B134" s="46">
        <v>2022</v>
      </c>
      <c r="C134" s="56" t="s">
        <v>702</v>
      </c>
      <c r="D134" s="53" t="s">
        <v>75</v>
      </c>
      <c r="E134" s="56" t="s">
        <v>56</v>
      </c>
      <c r="F134" s="48" t="s">
        <v>15</v>
      </c>
      <c r="G134" s="56" t="s">
        <v>711</v>
      </c>
      <c r="H134" s="53" t="s">
        <v>264</v>
      </c>
      <c r="I134" s="129" t="s">
        <v>724</v>
      </c>
      <c r="J134" s="105" t="s">
        <v>729</v>
      </c>
      <c r="K134" s="51">
        <v>279337900</v>
      </c>
      <c r="L134" s="52"/>
      <c r="M134" s="52"/>
      <c r="N134" s="46" t="s">
        <v>15</v>
      </c>
      <c r="O134" s="54">
        <v>0</v>
      </c>
      <c r="P134" s="100">
        <v>44873</v>
      </c>
      <c r="Q134" s="100">
        <v>44992</v>
      </c>
      <c r="R134" s="111">
        <v>4</v>
      </c>
      <c r="S134" s="112"/>
      <c r="T134" s="57">
        <f t="shared" si="11"/>
        <v>39.795387593305456</v>
      </c>
      <c r="U134" s="58">
        <f t="shared" si="7"/>
        <v>111163600</v>
      </c>
      <c r="V134" s="58">
        <v>168174300</v>
      </c>
      <c r="W134" s="12" t="s">
        <v>739</v>
      </c>
      <c r="X134" s="16"/>
      <c r="AA134" s="17">
        <f t="shared" si="10"/>
        <v>279337900</v>
      </c>
    </row>
    <row r="135" spans="1:27" ht="14.25" customHeight="1" x14ac:dyDescent="0.25">
      <c r="A135" s="74" t="s">
        <v>694</v>
      </c>
      <c r="B135" s="46">
        <v>2022</v>
      </c>
      <c r="C135" s="56" t="s">
        <v>703</v>
      </c>
      <c r="D135" s="53" t="s">
        <v>49</v>
      </c>
      <c r="E135" s="56" t="s">
        <v>56</v>
      </c>
      <c r="F135" s="48" t="s">
        <v>15</v>
      </c>
      <c r="G135" s="56" t="s">
        <v>712</v>
      </c>
      <c r="H135" s="53" t="s">
        <v>249</v>
      </c>
      <c r="I135" s="130">
        <v>1030602538</v>
      </c>
      <c r="J135" s="120" t="s">
        <v>730</v>
      </c>
      <c r="K135" s="51">
        <v>13012500</v>
      </c>
      <c r="L135" s="52"/>
      <c r="M135" s="52">
        <v>22</v>
      </c>
      <c r="N135" s="46" t="s">
        <v>15</v>
      </c>
      <c r="O135" s="54">
        <v>0</v>
      </c>
      <c r="P135" s="62">
        <v>44873</v>
      </c>
      <c r="Q135" s="62">
        <v>44948</v>
      </c>
      <c r="R135" s="46">
        <v>3</v>
      </c>
      <c r="S135" s="121">
        <v>7</v>
      </c>
      <c r="T135" s="57">
        <f t="shared" si="11"/>
        <v>70.666666666666671</v>
      </c>
      <c r="U135" s="58">
        <f t="shared" si="7"/>
        <v>9195500</v>
      </c>
      <c r="V135" s="58">
        <v>3817000</v>
      </c>
      <c r="W135" s="11" t="s">
        <v>740</v>
      </c>
      <c r="X135" s="16"/>
      <c r="AA135" s="17">
        <f t="shared" si="10"/>
        <v>13012500</v>
      </c>
    </row>
    <row r="136" spans="1:27" ht="14.25" customHeight="1" x14ac:dyDescent="0.25">
      <c r="A136" s="109" t="s">
        <v>695</v>
      </c>
      <c r="B136" s="46">
        <v>2022</v>
      </c>
      <c r="C136" s="56" t="s">
        <v>704</v>
      </c>
      <c r="D136" s="53" t="s">
        <v>75</v>
      </c>
      <c r="E136" s="56" t="s">
        <v>56</v>
      </c>
      <c r="F136" s="48" t="s">
        <v>15</v>
      </c>
      <c r="G136" s="56" t="s">
        <v>713</v>
      </c>
      <c r="H136" s="53" t="s">
        <v>721</v>
      </c>
      <c r="I136" s="131" t="s">
        <v>725</v>
      </c>
      <c r="J136" s="132" t="s">
        <v>731</v>
      </c>
      <c r="K136" s="51">
        <v>26468066</v>
      </c>
      <c r="L136" s="52"/>
      <c r="M136" s="52"/>
      <c r="N136" s="46" t="s">
        <v>15</v>
      </c>
      <c r="O136" s="54">
        <v>0</v>
      </c>
      <c r="P136" s="100">
        <v>44873</v>
      </c>
      <c r="Q136" s="100">
        <v>45053</v>
      </c>
      <c r="R136" s="111">
        <v>6</v>
      </c>
      <c r="S136" s="112"/>
      <c r="T136" s="57">
        <f t="shared" si="11"/>
        <v>0</v>
      </c>
      <c r="U136" s="58">
        <f t="shared" si="7"/>
        <v>0</v>
      </c>
      <c r="V136" s="58">
        <v>26468066</v>
      </c>
      <c r="W136" s="11" t="s">
        <v>741</v>
      </c>
      <c r="X136" s="16"/>
      <c r="AA136" s="17">
        <f t="shared" si="10"/>
        <v>26468066</v>
      </c>
    </row>
    <row r="137" spans="1:27" ht="14.25" customHeight="1" x14ac:dyDescent="0.25">
      <c r="A137" s="74" t="s">
        <v>696</v>
      </c>
      <c r="B137" s="46">
        <v>2022</v>
      </c>
      <c r="C137" s="56" t="s">
        <v>705</v>
      </c>
      <c r="D137" s="53" t="s">
        <v>75</v>
      </c>
      <c r="E137" s="56" t="s">
        <v>56</v>
      </c>
      <c r="F137" s="48" t="s">
        <v>15</v>
      </c>
      <c r="G137" s="56" t="s">
        <v>714</v>
      </c>
      <c r="H137" s="53" t="s">
        <v>249</v>
      </c>
      <c r="I137" s="133">
        <v>19214464</v>
      </c>
      <c r="J137" s="120" t="s">
        <v>732</v>
      </c>
      <c r="K137" s="51">
        <v>6442000</v>
      </c>
      <c r="L137" s="52"/>
      <c r="M137" s="52"/>
      <c r="N137" s="46" t="s">
        <v>15</v>
      </c>
      <c r="O137" s="54">
        <v>0</v>
      </c>
      <c r="P137" s="62" t="s">
        <v>738</v>
      </c>
      <c r="Q137" s="62">
        <v>44944</v>
      </c>
      <c r="R137" s="46">
        <v>2</v>
      </c>
      <c r="S137" s="121"/>
      <c r="T137" s="57">
        <f t="shared" si="11"/>
        <v>0</v>
      </c>
      <c r="U137" s="58">
        <f t="shared" si="7"/>
        <v>0</v>
      </c>
      <c r="V137" s="58">
        <v>6442000</v>
      </c>
      <c r="W137" s="11" t="s">
        <v>742</v>
      </c>
      <c r="X137" s="16"/>
      <c r="AA137" s="17">
        <f t="shared" si="10"/>
        <v>6442000</v>
      </c>
    </row>
    <row r="138" spans="1:27" ht="14.25" customHeight="1" x14ac:dyDescent="0.25">
      <c r="A138" s="74" t="s">
        <v>697</v>
      </c>
      <c r="B138" s="46">
        <v>2022</v>
      </c>
      <c r="C138" s="56" t="s">
        <v>706</v>
      </c>
      <c r="D138" s="53" t="s">
        <v>719</v>
      </c>
      <c r="E138" s="56" t="s">
        <v>56</v>
      </c>
      <c r="F138" s="48" t="s">
        <v>15</v>
      </c>
      <c r="G138" s="56" t="s">
        <v>715</v>
      </c>
      <c r="H138" s="53" t="s">
        <v>722</v>
      </c>
      <c r="I138" s="133" t="s">
        <v>726</v>
      </c>
      <c r="J138" s="120" t="s">
        <v>733</v>
      </c>
      <c r="K138" s="51">
        <v>5250000</v>
      </c>
      <c r="L138" s="52"/>
      <c r="M138" s="52"/>
      <c r="N138" s="46" t="s">
        <v>15</v>
      </c>
      <c r="O138" s="54">
        <v>0</v>
      </c>
      <c r="P138" s="62">
        <v>44881</v>
      </c>
      <c r="Q138" s="62">
        <v>44941</v>
      </c>
      <c r="R138" s="46">
        <v>2</v>
      </c>
      <c r="S138" s="121"/>
      <c r="T138" s="57">
        <f t="shared" si="11"/>
        <v>0</v>
      </c>
      <c r="U138" s="58">
        <f t="shared" si="7"/>
        <v>0</v>
      </c>
      <c r="V138" s="58">
        <v>5250000</v>
      </c>
      <c r="W138" s="11" t="s">
        <v>743</v>
      </c>
      <c r="X138" s="16"/>
      <c r="AA138" s="17">
        <f t="shared" si="10"/>
        <v>5250000</v>
      </c>
    </row>
    <row r="139" spans="1:27" ht="14.25" customHeight="1" x14ac:dyDescent="0.25">
      <c r="A139" s="74" t="s">
        <v>698</v>
      </c>
      <c r="B139" s="46">
        <v>2022</v>
      </c>
      <c r="C139" s="56" t="s">
        <v>707</v>
      </c>
      <c r="D139" s="53" t="s">
        <v>49</v>
      </c>
      <c r="E139" s="56" t="s">
        <v>56</v>
      </c>
      <c r="F139" s="48" t="s">
        <v>15</v>
      </c>
      <c r="G139" s="56" t="s">
        <v>716</v>
      </c>
      <c r="H139" s="53" t="s">
        <v>258</v>
      </c>
      <c r="I139" s="133">
        <v>52102687</v>
      </c>
      <c r="J139" s="120" t="s">
        <v>734</v>
      </c>
      <c r="K139" s="51">
        <v>9028000</v>
      </c>
      <c r="L139" s="52"/>
      <c r="M139" s="52">
        <v>20</v>
      </c>
      <c r="N139" s="46" t="s">
        <v>15</v>
      </c>
      <c r="O139" s="54">
        <v>0</v>
      </c>
      <c r="P139" s="62">
        <v>44886</v>
      </c>
      <c r="Q139" s="62">
        <v>44946</v>
      </c>
      <c r="R139" s="46">
        <v>2</v>
      </c>
      <c r="S139" s="121">
        <v>20</v>
      </c>
      <c r="T139" s="57">
        <f t="shared" si="11"/>
        <v>66.666670358883479</v>
      </c>
      <c r="U139" s="58">
        <f t="shared" si="7"/>
        <v>6018667</v>
      </c>
      <c r="V139" s="58">
        <v>3009333</v>
      </c>
      <c r="W139" s="11" t="s">
        <v>744</v>
      </c>
      <c r="X139" s="16"/>
      <c r="AA139" s="17">
        <f t="shared" si="10"/>
        <v>9028000</v>
      </c>
    </row>
    <row r="140" spans="1:27" ht="14.25" customHeight="1" x14ac:dyDescent="0.25">
      <c r="A140" s="74" t="s">
        <v>699</v>
      </c>
      <c r="B140" s="46">
        <v>2022</v>
      </c>
      <c r="C140" s="56" t="s">
        <v>708</v>
      </c>
      <c r="D140" s="53" t="s">
        <v>75</v>
      </c>
      <c r="E140" s="56" t="s">
        <v>56</v>
      </c>
      <c r="F140" s="48" t="s">
        <v>15</v>
      </c>
      <c r="G140" s="56" t="s">
        <v>717</v>
      </c>
      <c r="H140" s="53" t="s">
        <v>723</v>
      </c>
      <c r="I140" s="133" t="s">
        <v>727</v>
      </c>
      <c r="J140" s="120" t="s">
        <v>735</v>
      </c>
      <c r="K140" s="51">
        <v>15376175</v>
      </c>
      <c r="L140" s="52"/>
      <c r="M140" s="52"/>
      <c r="N140" s="46" t="s">
        <v>15</v>
      </c>
      <c r="O140" s="54">
        <v>0</v>
      </c>
      <c r="P140" s="62">
        <v>44894</v>
      </c>
      <c r="Q140" s="62">
        <v>45167</v>
      </c>
      <c r="R140" s="46">
        <v>9</v>
      </c>
      <c r="S140" s="121"/>
      <c r="T140" s="57">
        <f t="shared" si="11"/>
        <v>0</v>
      </c>
      <c r="U140" s="58">
        <f t="shared" ref="U140:U157" si="12">+K140+O140-V140</f>
        <v>0</v>
      </c>
      <c r="V140" s="58">
        <v>15376175</v>
      </c>
      <c r="W140" s="11" t="s">
        <v>745</v>
      </c>
      <c r="X140" s="16"/>
      <c r="AA140" s="17">
        <f t="shared" si="10"/>
        <v>15376175</v>
      </c>
    </row>
    <row r="141" spans="1:27" ht="14.25" customHeight="1" x14ac:dyDescent="0.25">
      <c r="A141" s="74" t="s">
        <v>700</v>
      </c>
      <c r="B141" s="46">
        <v>2022</v>
      </c>
      <c r="C141" s="56" t="s">
        <v>709</v>
      </c>
      <c r="D141" s="53" t="s">
        <v>49</v>
      </c>
      <c r="E141" s="56" t="s">
        <v>56</v>
      </c>
      <c r="F141" s="48" t="s">
        <v>15</v>
      </c>
      <c r="G141" s="56" t="s">
        <v>192</v>
      </c>
      <c r="H141" s="53" t="s">
        <v>249</v>
      </c>
      <c r="I141" s="133">
        <v>51994040</v>
      </c>
      <c r="J141" s="120" t="s">
        <v>736</v>
      </c>
      <c r="K141" s="51">
        <v>4751000</v>
      </c>
      <c r="L141" s="52"/>
      <c r="M141" s="52">
        <v>4</v>
      </c>
      <c r="N141" s="46" t="s">
        <v>15</v>
      </c>
      <c r="O141" s="54">
        <v>0</v>
      </c>
      <c r="P141" s="62">
        <v>44900</v>
      </c>
      <c r="Q141" s="62">
        <v>44930</v>
      </c>
      <c r="R141" s="46">
        <v>1</v>
      </c>
      <c r="S141" s="121">
        <v>4</v>
      </c>
      <c r="T141" s="57">
        <f t="shared" si="11"/>
        <v>86.666659650599868</v>
      </c>
      <c r="U141" s="58">
        <f t="shared" si="12"/>
        <v>4117533</v>
      </c>
      <c r="V141" s="58">
        <v>633467</v>
      </c>
      <c r="W141" s="11" t="s">
        <v>746</v>
      </c>
      <c r="X141" s="16"/>
      <c r="AA141" s="17">
        <f t="shared" si="10"/>
        <v>4751000</v>
      </c>
    </row>
    <row r="142" spans="1:27" ht="14.25" customHeight="1" x14ac:dyDescent="0.25">
      <c r="A142" s="79" t="s">
        <v>701</v>
      </c>
      <c r="B142" s="122">
        <v>2022</v>
      </c>
      <c r="C142" s="134" t="s">
        <v>710</v>
      </c>
      <c r="D142" s="135" t="s">
        <v>63</v>
      </c>
      <c r="E142" s="134" t="s">
        <v>56</v>
      </c>
      <c r="F142" s="136" t="s">
        <v>15</v>
      </c>
      <c r="G142" s="134" t="s">
        <v>718</v>
      </c>
      <c r="H142" s="135" t="s">
        <v>276</v>
      </c>
      <c r="I142" s="137" t="s">
        <v>728</v>
      </c>
      <c r="J142" s="138" t="s">
        <v>737</v>
      </c>
      <c r="K142" s="139">
        <v>100000000</v>
      </c>
      <c r="L142" s="140"/>
      <c r="M142" s="140"/>
      <c r="N142" s="122" t="s">
        <v>15</v>
      </c>
      <c r="O142" s="141">
        <v>0</v>
      </c>
      <c r="P142" s="80">
        <v>44890</v>
      </c>
      <c r="Q142" s="80">
        <v>45040</v>
      </c>
      <c r="R142" s="122">
        <v>5</v>
      </c>
      <c r="S142" s="142"/>
      <c r="T142" s="57">
        <f t="shared" si="11"/>
        <v>50</v>
      </c>
      <c r="U142" s="58">
        <f t="shared" si="12"/>
        <v>50000000</v>
      </c>
      <c r="V142" s="58">
        <v>50000000</v>
      </c>
      <c r="W142" s="14" t="s">
        <v>747</v>
      </c>
      <c r="X142" s="19"/>
      <c r="AA142" s="17">
        <f t="shared" si="10"/>
        <v>100000000</v>
      </c>
    </row>
    <row r="143" spans="1:27" ht="14.25" customHeight="1" x14ac:dyDescent="0.25">
      <c r="A143" s="74" t="s">
        <v>749</v>
      </c>
      <c r="B143" s="46">
        <v>2022</v>
      </c>
      <c r="C143" s="56" t="s">
        <v>750</v>
      </c>
      <c r="D143" s="53" t="s">
        <v>75</v>
      </c>
      <c r="E143" s="56" t="s">
        <v>56</v>
      </c>
      <c r="F143" s="48" t="s">
        <v>15</v>
      </c>
      <c r="G143" s="64" t="s">
        <v>751</v>
      </c>
      <c r="H143" s="53" t="s">
        <v>752</v>
      </c>
      <c r="I143" s="64" t="s">
        <v>753</v>
      </c>
      <c r="J143" s="64" t="s">
        <v>754</v>
      </c>
      <c r="K143" s="51">
        <v>7788000</v>
      </c>
      <c r="L143" s="52"/>
      <c r="M143" s="143"/>
      <c r="N143" s="46" t="s">
        <v>15</v>
      </c>
      <c r="O143" s="54">
        <v>0</v>
      </c>
      <c r="P143" s="62">
        <v>44904</v>
      </c>
      <c r="Q143" s="62">
        <v>45268</v>
      </c>
      <c r="R143" s="46">
        <v>12</v>
      </c>
      <c r="S143" s="46"/>
      <c r="T143" s="57">
        <f t="shared" si="11"/>
        <v>0</v>
      </c>
      <c r="U143" s="58">
        <f t="shared" si="12"/>
        <v>0</v>
      </c>
      <c r="V143" s="58">
        <v>7788000</v>
      </c>
      <c r="W143" s="13" t="s">
        <v>755</v>
      </c>
      <c r="X143" s="16"/>
    </row>
    <row r="144" spans="1:27" ht="14.25" customHeight="1" x14ac:dyDescent="0.25">
      <c r="A144" s="74" t="s">
        <v>756</v>
      </c>
      <c r="B144" s="46">
        <v>2022</v>
      </c>
      <c r="C144" s="56" t="s">
        <v>756</v>
      </c>
      <c r="D144" s="53" t="s">
        <v>757</v>
      </c>
      <c r="E144" s="56" t="s">
        <v>56</v>
      </c>
      <c r="F144" s="48" t="s">
        <v>15</v>
      </c>
      <c r="G144" s="56" t="s">
        <v>758</v>
      </c>
      <c r="H144" s="53" t="s">
        <v>258</v>
      </c>
      <c r="I144" s="59" t="s">
        <v>759</v>
      </c>
      <c r="J144" s="64" t="s">
        <v>760</v>
      </c>
      <c r="K144" s="51">
        <v>174084256</v>
      </c>
      <c r="L144" s="52">
        <v>1</v>
      </c>
      <c r="M144" s="143"/>
      <c r="N144" s="46" t="s">
        <v>15</v>
      </c>
      <c r="O144" s="54">
        <v>0</v>
      </c>
      <c r="P144" s="62">
        <v>44897</v>
      </c>
      <c r="Q144" s="62">
        <v>44959</v>
      </c>
      <c r="R144" s="46"/>
      <c r="S144" s="46">
        <v>91</v>
      </c>
      <c r="T144" s="57">
        <f t="shared" si="11"/>
        <v>0</v>
      </c>
      <c r="U144" s="58">
        <f t="shared" si="12"/>
        <v>0</v>
      </c>
      <c r="V144" s="58">
        <v>174084256</v>
      </c>
      <c r="W144" s="13" t="s">
        <v>761</v>
      </c>
      <c r="X144" s="16"/>
    </row>
    <row r="145" spans="1:24" ht="14.25" customHeight="1" x14ac:dyDescent="0.25">
      <c r="A145" s="74" t="s">
        <v>762</v>
      </c>
      <c r="B145" s="46">
        <v>2022</v>
      </c>
      <c r="C145" s="56" t="s">
        <v>763</v>
      </c>
      <c r="D145" s="53" t="s">
        <v>49</v>
      </c>
      <c r="E145" s="56" t="s">
        <v>56</v>
      </c>
      <c r="F145" s="48" t="s">
        <v>15</v>
      </c>
      <c r="G145" s="56" t="s">
        <v>764</v>
      </c>
      <c r="H145" s="53" t="s">
        <v>268</v>
      </c>
      <c r="I145" s="59">
        <v>1030633303</v>
      </c>
      <c r="J145" s="59" t="s">
        <v>765</v>
      </c>
      <c r="K145" s="51">
        <v>10684000</v>
      </c>
      <c r="L145" s="52"/>
      <c r="M145" s="143"/>
      <c r="N145" s="46" t="s">
        <v>15</v>
      </c>
      <c r="O145" s="54">
        <v>0</v>
      </c>
      <c r="P145" s="62">
        <v>44902</v>
      </c>
      <c r="Q145" s="62">
        <v>44963</v>
      </c>
      <c r="R145" s="46">
        <v>2</v>
      </c>
      <c r="S145" s="46"/>
      <c r="T145" s="57">
        <f t="shared" si="11"/>
        <v>40</v>
      </c>
      <c r="U145" s="58">
        <f t="shared" si="12"/>
        <v>4273600</v>
      </c>
      <c r="V145" s="58">
        <v>6410400</v>
      </c>
      <c r="W145" s="13" t="s">
        <v>820</v>
      </c>
      <c r="X145" s="16"/>
    </row>
    <row r="146" spans="1:24" ht="14.25" customHeight="1" x14ac:dyDescent="0.25">
      <c r="A146" s="74" t="s">
        <v>770</v>
      </c>
      <c r="B146" s="46">
        <v>2022</v>
      </c>
      <c r="C146" s="56" t="s">
        <v>782</v>
      </c>
      <c r="D146" s="53" t="s">
        <v>88</v>
      </c>
      <c r="E146" s="56" t="s">
        <v>56</v>
      </c>
      <c r="F146" s="48" t="s">
        <v>15</v>
      </c>
      <c r="G146" s="56" t="s">
        <v>790</v>
      </c>
      <c r="H146" s="53" t="s">
        <v>429</v>
      </c>
      <c r="I146" s="59" t="s">
        <v>803</v>
      </c>
      <c r="J146" s="59" t="s">
        <v>810</v>
      </c>
      <c r="K146" s="51">
        <v>5911920</v>
      </c>
      <c r="L146" s="52"/>
      <c r="M146" s="143"/>
      <c r="N146" s="46" t="s">
        <v>15</v>
      </c>
      <c r="O146" s="54">
        <v>0</v>
      </c>
      <c r="P146" s="62">
        <v>44901</v>
      </c>
      <c r="Q146" s="62">
        <v>45082</v>
      </c>
      <c r="R146" s="46">
        <v>6</v>
      </c>
      <c r="S146" s="46"/>
      <c r="T146" s="57">
        <f t="shared" si="11"/>
        <v>16.666666666666668</v>
      </c>
      <c r="U146" s="58">
        <f t="shared" si="12"/>
        <v>985320</v>
      </c>
      <c r="V146" s="58">
        <v>4926600</v>
      </c>
      <c r="W146" s="13" t="s">
        <v>821</v>
      </c>
      <c r="X146" s="16"/>
    </row>
    <row r="147" spans="1:24" ht="14.25" customHeight="1" x14ac:dyDescent="0.25">
      <c r="A147" s="74" t="s">
        <v>771</v>
      </c>
      <c r="B147" s="46">
        <v>2022</v>
      </c>
      <c r="C147" s="56" t="s">
        <v>783</v>
      </c>
      <c r="D147" s="53" t="s">
        <v>55</v>
      </c>
      <c r="E147" s="56" t="s">
        <v>56</v>
      </c>
      <c r="F147" s="48" t="s">
        <v>15</v>
      </c>
      <c r="G147" s="56" t="s">
        <v>791</v>
      </c>
      <c r="H147" s="53" t="s">
        <v>268</v>
      </c>
      <c r="I147" s="59">
        <v>79721463</v>
      </c>
      <c r="J147" s="59" t="s">
        <v>811</v>
      </c>
      <c r="K147" s="51">
        <v>2200000</v>
      </c>
      <c r="L147" s="52"/>
      <c r="M147" s="143"/>
      <c r="N147" s="46" t="s">
        <v>15</v>
      </c>
      <c r="O147" s="54">
        <v>0</v>
      </c>
      <c r="P147" s="62">
        <v>44917</v>
      </c>
      <c r="Q147" s="62">
        <v>44947</v>
      </c>
      <c r="R147" s="46">
        <v>1</v>
      </c>
      <c r="S147" s="46"/>
      <c r="T147" s="57">
        <f t="shared" si="11"/>
        <v>0</v>
      </c>
      <c r="U147" s="58">
        <f t="shared" si="12"/>
        <v>0</v>
      </c>
      <c r="V147" s="58">
        <v>2200000</v>
      </c>
      <c r="W147" s="13" t="s">
        <v>822</v>
      </c>
      <c r="X147" s="16"/>
    </row>
    <row r="148" spans="1:24" ht="14.25" customHeight="1" x14ac:dyDescent="0.25">
      <c r="A148" s="74" t="s">
        <v>772</v>
      </c>
      <c r="B148" s="46">
        <v>2022</v>
      </c>
      <c r="C148" s="56" t="s">
        <v>784</v>
      </c>
      <c r="D148" s="53" t="s">
        <v>55</v>
      </c>
      <c r="E148" s="56" t="s">
        <v>56</v>
      </c>
      <c r="F148" s="48" t="s">
        <v>15</v>
      </c>
      <c r="G148" s="56" t="s">
        <v>791</v>
      </c>
      <c r="H148" s="53" t="s">
        <v>268</v>
      </c>
      <c r="I148" s="59">
        <v>1012406051</v>
      </c>
      <c r="J148" s="59" t="s">
        <v>812</v>
      </c>
      <c r="K148" s="51">
        <v>2200000</v>
      </c>
      <c r="L148" s="52"/>
      <c r="M148" s="143"/>
      <c r="N148" s="46" t="s">
        <v>15</v>
      </c>
      <c r="O148" s="54">
        <v>0</v>
      </c>
      <c r="P148" s="62">
        <v>44916</v>
      </c>
      <c r="Q148" s="62">
        <v>44946</v>
      </c>
      <c r="R148" s="46">
        <v>1</v>
      </c>
      <c r="S148" s="46"/>
      <c r="T148" s="57">
        <f t="shared" si="11"/>
        <v>0</v>
      </c>
      <c r="U148" s="58">
        <f t="shared" si="12"/>
        <v>0</v>
      </c>
      <c r="V148" s="58">
        <v>2200000</v>
      </c>
      <c r="W148" s="13" t="s">
        <v>823</v>
      </c>
      <c r="X148" s="16"/>
    </row>
    <row r="149" spans="1:24" ht="14.25" customHeight="1" x14ac:dyDescent="0.25">
      <c r="A149" s="74" t="s">
        <v>773</v>
      </c>
      <c r="B149" s="46">
        <v>2022</v>
      </c>
      <c r="C149" s="56" t="s">
        <v>785</v>
      </c>
      <c r="D149" s="53" t="s">
        <v>64</v>
      </c>
      <c r="E149" s="56" t="s">
        <v>56</v>
      </c>
      <c r="F149" s="48" t="s">
        <v>15</v>
      </c>
      <c r="G149" s="56" t="s">
        <v>792</v>
      </c>
      <c r="H149" s="53" t="s">
        <v>257</v>
      </c>
      <c r="I149" s="59" t="s">
        <v>804</v>
      </c>
      <c r="J149" s="59" t="s">
        <v>813</v>
      </c>
      <c r="K149" s="51">
        <v>332370829</v>
      </c>
      <c r="L149" s="52"/>
      <c r="M149" s="143"/>
      <c r="N149" s="46" t="s">
        <v>15</v>
      </c>
      <c r="O149" s="54">
        <v>0</v>
      </c>
      <c r="P149" s="69">
        <v>44951</v>
      </c>
      <c r="Q149" s="69">
        <v>45497</v>
      </c>
      <c r="R149" s="46">
        <v>6</v>
      </c>
      <c r="S149" s="46"/>
      <c r="T149" s="57">
        <f t="shared" si="11"/>
        <v>9.3711593444321188</v>
      </c>
      <c r="U149" s="58">
        <f t="shared" si="12"/>
        <v>31147000</v>
      </c>
      <c r="V149" s="58">
        <v>301223829</v>
      </c>
      <c r="W149" s="13" t="s">
        <v>824</v>
      </c>
      <c r="X149" s="16"/>
    </row>
    <row r="150" spans="1:24" ht="14.25" customHeight="1" x14ac:dyDescent="0.25">
      <c r="A150" s="74" t="s">
        <v>774</v>
      </c>
      <c r="B150" s="46">
        <v>2022</v>
      </c>
      <c r="C150" s="56" t="s">
        <v>786</v>
      </c>
      <c r="D150" s="53" t="s">
        <v>75</v>
      </c>
      <c r="E150" s="56" t="s">
        <v>56</v>
      </c>
      <c r="F150" s="48" t="s">
        <v>15</v>
      </c>
      <c r="G150" s="56" t="s">
        <v>793</v>
      </c>
      <c r="H150" s="53" t="s">
        <v>801</v>
      </c>
      <c r="I150" s="59" t="s">
        <v>805</v>
      </c>
      <c r="J150" s="59" t="s">
        <v>814</v>
      </c>
      <c r="K150" s="51">
        <v>778954688</v>
      </c>
      <c r="L150" s="52"/>
      <c r="M150" s="143"/>
      <c r="N150" s="46" t="s">
        <v>15</v>
      </c>
      <c r="O150" s="54">
        <v>0</v>
      </c>
      <c r="P150" s="67">
        <v>44932</v>
      </c>
      <c r="Q150" s="69">
        <v>45112</v>
      </c>
      <c r="R150" s="46">
        <v>6</v>
      </c>
      <c r="S150" s="46"/>
      <c r="T150" s="57">
        <f t="shared" si="11"/>
        <v>0</v>
      </c>
      <c r="U150" s="58">
        <f t="shared" si="12"/>
        <v>0</v>
      </c>
      <c r="V150" s="58">
        <v>778954688</v>
      </c>
      <c r="W150" s="13" t="s">
        <v>825</v>
      </c>
      <c r="X150" s="16"/>
    </row>
    <row r="151" spans="1:24" ht="14.25" customHeight="1" x14ac:dyDescent="0.25">
      <c r="A151" s="74" t="s">
        <v>775</v>
      </c>
      <c r="B151" s="46">
        <v>2022</v>
      </c>
      <c r="C151" s="56" t="s">
        <v>787</v>
      </c>
      <c r="D151" s="53" t="s">
        <v>719</v>
      </c>
      <c r="E151" s="56" t="s">
        <v>56</v>
      </c>
      <c r="F151" s="48" t="s">
        <v>15</v>
      </c>
      <c r="G151" s="56" t="s">
        <v>794</v>
      </c>
      <c r="H151" s="98" t="s">
        <v>802</v>
      </c>
      <c r="I151" s="59" t="s">
        <v>806</v>
      </c>
      <c r="J151" s="59" t="s">
        <v>815</v>
      </c>
      <c r="K151" s="51">
        <v>25902000</v>
      </c>
      <c r="L151" s="52"/>
      <c r="M151" s="143"/>
      <c r="N151" s="46" t="s">
        <v>15</v>
      </c>
      <c r="O151" s="54">
        <v>0</v>
      </c>
      <c r="P151" s="67">
        <v>44922</v>
      </c>
      <c r="Q151" s="67">
        <v>45104</v>
      </c>
      <c r="R151" s="46">
        <v>6</v>
      </c>
      <c r="S151" s="46"/>
      <c r="T151" s="57">
        <f t="shared" si="11"/>
        <v>0</v>
      </c>
      <c r="U151" s="58">
        <f t="shared" si="12"/>
        <v>0</v>
      </c>
      <c r="V151" s="58">
        <v>25902000</v>
      </c>
      <c r="W151" s="13" t="s">
        <v>826</v>
      </c>
      <c r="X151" s="16"/>
    </row>
    <row r="152" spans="1:24" ht="14.25" customHeight="1" x14ac:dyDescent="0.25">
      <c r="A152" s="74" t="s">
        <v>776</v>
      </c>
      <c r="B152" s="46">
        <v>2022</v>
      </c>
      <c r="C152" s="56" t="s">
        <v>788</v>
      </c>
      <c r="D152" s="53" t="s">
        <v>720</v>
      </c>
      <c r="E152" s="56" t="s">
        <v>56</v>
      </c>
      <c r="F152" s="48" t="s">
        <v>15</v>
      </c>
      <c r="G152" s="56" t="s">
        <v>795</v>
      </c>
      <c r="H152" s="53" t="s">
        <v>268</v>
      </c>
      <c r="I152" s="59" t="s">
        <v>807</v>
      </c>
      <c r="J152" s="59" t="s">
        <v>816</v>
      </c>
      <c r="K152" s="51">
        <v>44000000</v>
      </c>
      <c r="L152" s="52"/>
      <c r="M152" s="143"/>
      <c r="N152" s="46" t="s">
        <v>15</v>
      </c>
      <c r="O152" s="54">
        <v>0</v>
      </c>
      <c r="P152" s="67">
        <v>44932</v>
      </c>
      <c r="Q152" s="67">
        <v>45082</v>
      </c>
      <c r="R152" s="46">
        <v>5</v>
      </c>
      <c r="S152" s="46"/>
      <c r="T152" s="57">
        <f t="shared" si="11"/>
        <v>0</v>
      </c>
      <c r="U152" s="58">
        <f t="shared" si="12"/>
        <v>0</v>
      </c>
      <c r="V152" s="58">
        <v>44000000</v>
      </c>
      <c r="W152" s="13" t="s">
        <v>827</v>
      </c>
      <c r="X152" s="16"/>
    </row>
    <row r="153" spans="1:24" ht="14.25" customHeight="1" x14ac:dyDescent="0.25">
      <c r="A153" s="74" t="s">
        <v>777</v>
      </c>
      <c r="B153" s="46">
        <v>2022</v>
      </c>
      <c r="C153" s="56" t="s">
        <v>788</v>
      </c>
      <c r="D153" s="53" t="s">
        <v>720</v>
      </c>
      <c r="E153" s="56" t="s">
        <v>56</v>
      </c>
      <c r="F153" s="48" t="s">
        <v>15</v>
      </c>
      <c r="G153" s="56" t="s">
        <v>796</v>
      </c>
      <c r="H153" s="53" t="s">
        <v>268</v>
      </c>
      <c r="I153" s="132" t="s">
        <v>842</v>
      </c>
      <c r="J153" s="59" t="s">
        <v>817</v>
      </c>
      <c r="K153" s="51">
        <v>18598500</v>
      </c>
      <c r="L153" s="52"/>
      <c r="M153" s="143"/>
      <c r="N153" s="46" t="s">
        <v>15</v>
      </c>
      <c r="O153" s="54">
        <v>0</v>
      </c>
      <c r="P153" s="100">
        <v>44942</v>
      </c>
      <c r="Q153" s="100">
        <v>45092</v>
      </c>
      <c r="R153" s="46">
        <v>5</v>
      </c>
      <c r="S153" s="46"/>
      <c r="T153" s="57">
        <f t="shared" si="11"/>
        <v>0</v>
      </c>
      <c r="U153" s="58">
        <f t="shared" si="12"/>
        <v>0</v>
      </c>
      <c r="V153" s="58">
        <v>18598500</v>
      </c>
      <c r="W153" s="13" t="s">
        <v>827</v>
      </c>
      <c r="X153" s="16"/>
    </row>
    <row r="154" spans="1:24" ht="14.25" customHeight="1" x14ac:dyDescent="0.25">
      <c r="A154" s="74" t="s">
        <v>778</v>
      </c>
      <c r="B154" s="46">
        <v>2022</v>
      </c>
      <c r="C154" s="56" t="s">
        <v>788</v>
      </c>
      <c r="D154" s="53" t="s">
        <v>720</v>
      </c>
      <c r="E154" s="56" t="s">
        <v>56</v>
      </c>
      <c r="F154" s="48" t="s">
        <v>15</v>
      </c>
      <c r="G154" s="56" t="s">
        <v>797</v>
      </c>
      <c r="H154" s="53" t="s">
        <v>268</v>
      </c>
      <c r="I154" s="59" t="s">
        <v>807</v>
      </c>
      <c r="J154" s="59" t="s">
        <v>816</v>
      </c>
      <c r="K154" s="51">
        <v>10050000</v>
      </c>
      <c r="L154" s="52"/>
      <c r="M154" s="143"/>
      <c r="N154" s="46" t="s">
        <v>15</v>
      </c>
      <c r="O154" s="54">
        <v>0</v>
      </c>
      <c r="P154" s="67">
        <v>44932</v>
      </c>
      <c r="Q154" s="67">
        <v>45082</v>
      </c>
      <c r="R154" s="46">
        <v>5</v>
      </c>
      <c r="S154" s="46"/>
      <c r="T154" s="57">
        <f t="shared" si="11"/>
        <v>0</v>
      </c>
      <c r="U154" s="58">
        <f t="shared" si="12"/>
        <v>0</v>
      </c>
      <c r="V154" s="58">
        <v>10050000</v>
      </c>
      <c r="W154" s="13" t="s">
        <v>827</v>
      </c>
      <c r="X154" s="16"/>
    </row>
    <row r="155" spans="1:24" ht="14.25" customHeight="1" x14ac:dyDescent="0.25">
      <c r="A155" s="74" t="s">
        <v>779</v>
      </c>
      <c r="B155" s="46">
        <v>2022</v>
      </c>
      <c r="C155" s="56" t="s">
        <v>788</v>
      </c>
      <c r="D155" s="53" t="s">
        <v>720</v>
      </c>
      <c r="E155" s="56" t="s">
        <v>56</v>
      </c>
      <c r="F155" s="48" t="s">
        <v>15</v>
      </c>
      <c r="G155" s="56" t="s">
        <v>798</v>
      </c>
      <c r="H155" s="53" t="s">
        <v>268</v>
      </c>
      <c r="I155" s="59" t="s">
        <v>808</v>
      </c>
      <c r="J155" s="59" t="s">
        <v>818</v>
      </c>
      <c r="K155" s="51">
        <v>58000000</v>
      </c>
      <c r="L155" s="52"/>
      <c r="M155" s="143"/>
      <c r="N155" s="46" t="s">
        <v>15</v>
      </c>
      <c r="O155" s="54">
        <v>0</v>
      </c>
      <c r="P155" s="67">
        <v>44932</v>
      </c>
      <c r="Q155" s="67">
        <v>45082</v>
      </c>
      <c r="R155" s="46">
        <v>5</v>
      </c>
      <c r="S155" s="46"/>
      <c r="T155" s="57">
        <f t="shared" si="11"/>
        <v>0</v>
      </c>
      <c r="U155" s="58">
        <f t="shared" si="12"/>
        <v>0</v>
      </c>
      <c r="V155" s="58">
        <v>58000000</v>
      </c>
      <c r="W155" s="13" t="s">
        <v>827</v>
      </c>
      <c r="X155" s="16"/>
    </row>
    <row r="156" spans="1:24" ht="14.25" customHeight="1" x14ac:dyDescent="0.25">
      <c r="A156" s="74" t="s">
        <v>780</v>
      </c>
      <c r="B156" s="46">
        <v>2022</v>
      </c>
      <c r="C156" s="56" t="s">
        <v>788</v>
      </c>
      <c r="D156" s="53" t="s">
        <v>720</v>
      </c>
      <c r="E156" s="56" t="s">
        <v>56</v>
      </c>
      <c r="F156" s="48" t="s">
        <v>15</v>
      </c>
      <c r="G156" s="56" t="s">
        <v>799</v>
      </c>
      <c r="H156" s="53" t="s">
        <v>268</v>
      </c>
      <c r="I156" s="59" t="s">
        <v>807</v>
      </c>
      <c r="J156" s="59" t="s">
        <v>816</v>
      </c>
      <c r="K156" s="51">
        <v>18700000</v>
      </c>
      <c r="L156" s="52"/>
      <c r="M156" s="143"/>
      <c r="N156" s="46" t="s">
        <v>15</v>
      </c>
      <c r="O156" s="54">
        <v>0</v>
      </c>
      <c r="P156" s="67">
        <v>44932</v>
      </c>
      <c r="Q156" s="67">
        <v>45082</v>
      </c>
      <c r="R156" s="46">
        <v>5</v>
      </c>
      <c r="S156" s="46"/>
      <c r="T156" s="57">
        <f t="shared" si="11"/>
        <v>0</v>
      </c>
      <c r="U156" s="58">
        <f t="shared" si="12"/>
        <v>0</v>
      </c>
      <c r="V156" s="58">
        <v>18700000</v>
      </c>
      <c r="W156" s="13" t="s">
        <v>827</v>
      </c>
      <c r="X156" s="16"/>
    </row>
    <row r="157" spans="1:24" ht="14.25" customHeight="1" x14ac:dyDescent="0.25">
      <c r="A157" s="74" t="s">
        <v>781</v>
      </c>
      <c r="B157" s="46">
        <v>2022</v>
      </c>
      <c r="C157" s="56" t="s">
        <v>789</v>
      </c>
      <c r="D157" s="53" t="s">
        <v>720</v>
      </c>
      <c r="E157" s="56" t="s">
        <v>56</v>
      </c>
      <c r="F157" s="48" t="s">
        <v>15</v>
      </c>
      <c r="G157" s="56" t="s">
        <v>800</v>
      </c>
      <c r="H157" s="53" t="s">
        <v>253</v>
      </c>
      <c r="I157" s="59" t="s">
        <v>809</v>
      </c>
      <c r="J157" s="59" t="s">
        <v>819</v>
      </c>
      <c r="K157" s="51">
        <v>241900000</v>
      </c>
      <c r="L157" s="52"/>
      <c r="M157" s="143"/>
      <c r="N157" s="46" t="s">
        <v>15</v>
      </c>
      <c r="O157" s="54">
        <v>0</v>
      </c>
      <c r="P157" s="67">
        <v>44931</v>
      </c>
      <c r="Q157" s="67">
        <v>45050</v>
      </c>
      <c r="R157" s="46">
        <v>4</v>
      </c>
      <c r="S157" s="46"/>
      <c r="T157" s="57">
        <f t="shared" si="11"/>
        <v>0</v>
      </c>
      <c r="U157" s="58">
        <f t="shared" si="12"/>
        <v>0</v>
      </c>
      <c r="V157" s="58">
        <v>241900000</v>
      </c>
      <c r="W157" s="13" t="s">
        <v>828</v>
      </c>
      <c r="X157" s="16"/>
    </row>
    <row r="158" spans="1:24" ht="14.25" customHeight="1" x14ac:dyDescent="0.25">
      <c r="A158" s="144" t="s">
        <v>846</v>
      </c>
      <c r="B158" s="46">
        <v>2023</v>
      </c>
      <c r="C158" s="145" t="s">
        <v>926</v>
      </c>
      <c r="D158" s="146" t="s">
        <v>49</v>
      </c>
      <c r="E158" s="56" t="s">
        <v>56</v>
      </c>
      <c r="F158" s="48" t="s">
        <v>15</v>
      </c>
      <c r="G158" s="147" t="s">
        <v>1006</v>
      </c>
      <c r="H158" s="148" t="s">
        <v>249</v>
      </c>
      <c r="I158" s="149">
        <v>1049623066</v>
      </c>
      <c r="J158" s="147" t="s">
        <v>1064</v>
      </c>
      <c r="K158" s="150">
        <v>60500000</v>
      </c>
      <c r="L158" s="52"/>
      <c r="M158" s="52"/>
      <c r="N158" s="46" t="s">
        <v>15</v>
      </c>
      <c r="O158" s="54">
        <v>0</v>
      </c>
      <c r="P158" s="151">
        <v>44943</v>
      </c>
      <c r="Q158" s="151">
        <v>45276</v>
      </c>
      <c r="R158" s="152">
        <v>11</v>
      </c>
      <c r="S158" s="56"/>
      <c r="T158" s="57">
        <f t="shared" si="11"/>
        <v>0</v>
      </c>
      <c r="U158" s="58">
        <v>0</v>
      </c>
      <c r="V158" s="58">
        <f>+K158+O158-U158</f>
        <v>60500000</v>
      </c>
      <c r="W158" s="20" t="s">
        <v>1124</v>
      </c>
      <c r="X158" s="16"/>
    </row>
    <row r="159" spans="1:24" ht="14.25" customHeight="1" x14ac:dyDescent="0.25">
      <c r="A159" s="144" t="s">
        <v>847</v>
      </c>
      <c r="B159" s="46">
        <v>2023</v>
      </c>
      <c r="C159" s="145" t="s">
        <v>927</v>
      </c>
      <c r="D159" s="146" t="s">
        <v>49</v>
      </c>
      <c r="E159" s="56" t="s">
        <v>56</v>
      </c>
      <c r="F159" s="48" t="s">
        <v>15</v>
      </c>
      <c r="G159" s="147" t="s">
        <v>1006</v>
      </c>
      <c r="H159" s="148" t="s">
        <v>249</v>
      </c>
      <c r="I159" s="149">
        <v>1016079471</v>
      </c>
      <c r="J159" s="147" t="s">
        <v>1065</v>
      </c>
      <c r="K159" s="150">
        <v>44000000</v>
      </c>
      <c r="L159" s="52"/>
      <c r="M159" s="52"/>
      <c r="N159" s="46" t="s">
        <v>15</v>
      </c>
      <c r="O159" s="54">
        <v>0</v>
      </c>
      <c r="P159" s="151">
        <v>44944</v>
      </c>
      <c r="Q159" s="151">
        <v>45186</v>
      </c>
      <c r="R159" s="152">
        <v>8</v>
      </c>
      <c r="S159" s="56"/>
      <c r="T159" s="57">
        <f t="shared" si="11"/>
        <v>0</v>
      </c>
      <c r="U159" s="58">
        <v>0</v>
      </c>
      <c r="V159" s="58">
        <f t="shared" ref="V159:V222" si="13">+K159+O159-U159</f>
        <v>44000000</v>
      </c>
      <c r="W159" s="20" t="s">
        <v>1125</v>
      </c>
      <c r="X159" s="16"/>
    </row>
    <row r="160" spans="1:24" ht="14.25" customHeight="1" x14ac:dyDescent="0.25">
      <c r="A160" s="144" t="s">
        <v>848</v>
      </c>
      <c r="B160" s="46">
        <v>2023</v>
      </c>
      <c r="C160" s="145" t="s">
        <v>928</v>
      </c>
      <c r="D160" s="146" t="s">
        <v>55</v>
      </c>
      <c r="E160" s="56" t="s">
        <v>56</v>
      </c>
      <c r="F160" s="48" t="s">
        <v>15</v>
      </c>
      <c r="G160" s="147" t="s">
        <v>1007</v>
      </c>
      <c r="H160" s="148" t="s">
        <v>249</v>
      </c>
      <c r="I160" s="149">
        <v>41778154</v>
      </c>
      <c r="J160" s="147" t="s">
        <v>1066</v>
      </c>
      <c r="K160" s="150">
        <v>21816000</v>
      </c>
      <c r="L160" s="52"/>
      <c r="M160" s="52"/>
      <c r="N160" s="46" t="s">
        <v>15</v>
      </c>
      <c r="O160" s="54">
        <v>0</v>
      </c>
      <c r="P160" s="151">
        <v>44945</v>
      </c>
      <c r="Q160" s="151">
        <v>45187</v>
      </c>
      <c r="R160" s="152">
        <v>8</v>
      </c>
      <c r="S160" s="56"/>
      <c r="T160" s="57">
        <f t="shared" si="11"/>
        <v>0</v>
      </c>
      <c r="U160" s="58">
        <v>0</v>
      </c>
      <c r="V160" s="58">
        <f t="shared" si="13"/>
        <v>21816000</v>
      </c>
      <c r="W160" s="20" t="s">
        <v>1126</v>
      </c>
      <c r="X160" s="16"/>
    </row>
    <row r="161" spans="1:24" ht="14.25" customHeight="1" x14ac:dyDescent="0.25">
      <c r="A161" s="144" t="s">
        <v>849</v>
      </c>
      <c r="B161" s="46">
        <v>2023</v>
      </c>
      <c r="C161" s="145" t="s">
        <v>929</v>
      </c>
      <c r="D161" s="146" t="s">
        <v>49</v>
      </c>
      <c r="E161" s="56" t="s">
        <v>56</v>
      </c>
      <c r="F161" s="48" t="s">
        <v>15</v>
      </c>
      <c r="G161" s="147" t="s">
        <v>184</v>
      </c>
      <c r="H161" s="148" t="s">
        <v>249</v>
      </c>
      <c r="I161" s="149">
        <v>1130611078</v>
      </c>
      <c r="J161" s="147" t="s">
        <v>1067</v>
      </c>
      <c r="K161" s="150">
        <v>88858000</v>
      </c>
      <c r="L161" s="52"/>
      <c r="M161" s="52"/>
      <c r="N161" s="46" t="s">
        <v>15</v>
      </c>
      <c r="O161" s="54">
        <v>0</v>
      </c>
      <c r="P161" s="151">
        <v>44946</v>
      </c>
      <c r="Q161" s="151">
        <v>45279</v>
      </c>
      <c r="R161" s="152">
        <v>11</v>
      </c>
      <c r="S161" s="56"/>
      <c r="T161" s="57">
        <f t="shared" si="11"/>
        <v>0</v>
      </c>
      <c r="U161" s="58">
        <v>0</v>
      </c>
      <c r="V161" s="58">
        <f t="shared" si="13"/>
        <v>88858000</v>
      </c>
      <c r="W161" s="21" t="s">
        <v>1127</v>
      </c>
      <c r="X161" s="16"/>
    </row>
    <row r="162" spans="1:24" ht="14.25" customHeight="1" x14ac:dyDescent="0.25">
      <c r="A162" s="144" t="s">
        <v>850</v>
      </c>
      <c r="B162" s="46">
        <v>2023</v>
      </c>
      <c r="C162" s="145" t="s">
        <v>930</v>
      </c>
      <c r="D162" s="146" t="s">
        <v>49</v>
      </c>
      <c r="E162" s="56" t="s">
        <v>56</v>
      </c>
      <c r="F162" s="48" t="s">
        <v>15</v>
      </c>
      <c r="G162" s="147" t="s">
        <v>1008</v>
      </c>
      <c r="H162" s="148" t="s">
        <v>249</v>
      </c>
      <c r="I162" s="149">
        <v>1024563146</v>
      </c>
      <c r="J162" s="147" t="s">
        <v>482</v>
      </c>
      <c r="K162" s="150">
        <v>49654000</v>
      </c>
      <c r="L162" s="52"/>
      <c r="M162" s="52"/>
      <c r="N162" s="46" t="s">
        <v>15</v>
      </c>
      <c r="O162" s="54">
        <v>0</v>
      </c>
      <c r="P162" s="151">
        <v>44945</v>
      </c>
      <c r="Q162" s="151">
        <v>45278</v>
      </c>
      <c r="R162" s="152">
        <v>11</v>
      </c>
      <c r="S162" s="56"/>
      <c r="T162" s="57">
        <f t="shared" si="11"/>
        <v>0</v>
      </c>
      <c r="U162" s="58">
        <v>0</v>
      </c>
      <c r="V162" s="58">
        <f t="shared" si="13"/>
        <v>49654000</v>
      </c>
      <c r="W162" s="20" t="s">
        <v>1128</v>
      </c>
      <c r="X162" s="16"/>
    </row>
    <row r="163" spans="1:24" ht="14.25" customHeight="1" x14ac:dyDescent="0.25">
      <c r="A163" s="144" t="s">
        <v>851</v>
      </c>
      <c r="B163" s="46">
        <v>2023</v>
      </c>
      <c r="C163" s="145" t="s">
        <v>931</v>
      </c>
      <c r="D163" s="146" t="s">
        <v>49</v>
      </c>
      <c r="E163" s="56" t="s">
        <v>56</v>
      </c>
      <c r="F163" s="48" t="s">
        <v>15</v>
      </c>
      <c r="G163" s="147" t="s">
        <v>1009</v>
      </c>
      <c r="H163" s="148" t="s">
        <v>249</v>
      </c>
      <c r="I163" s="149">
        <v>1030557277</v>
      </c>
      <c r="J163" s="147" t="s">
        <v>282</v>
      </c>
      <c r="K163" s="150">
        <v>59400000</v>
      </c>
      <c r="L163" s="52"/>
      <c r="M163" s="52"/>
      <c r="N163" s="46" t="s">
        <v>15</v>
      </c>
      <c r="O163" s="54">
        <v>0</v>
      </c>
      <c r="P163" s="151">
        <v>44945</v>
      </c>
      <c r="Q163" s="151">
        <v>45278</v>
      </c>
      <c r="R163" s="152">
        <v>11</v>
      </c>
      <c r="S163" s="56"/>
      <c r="T163" s="57">
        <f t="shared" si="11"/>
        <v>0</v>
      </c>
      <c r="U163" s="58">
        <v>0</v>
      </c>
      <c r="V163" s="58">
        <f t="shared" si="13"/>
        <v>59400000</v>
      </c>
      <c r="W163" s="22" t="s">
        <v>1129</v>
      </c>
      <c r="X163" s="16"/>
    </row>
    <row r="164" spans="1:24" ht="14.25" customHeight="1" x14ac:dyDescent="0.25">
      <c r="A164" s="144" t="s">
        <v>852</v>
      </c>
      <c r="B164" s="46">
        <v>2023</v>
      </c>
      <c r="C164" s="145" t="s">
        <v>932</v>
      </c>
      <c r="D164" s="146" t="s">
        <v>55</v>
      </c>
      <c r="E164" s="56" t="s">
        <v>56</v>
      </c>
      <c r="F164" s="48" t="s">
        <v>15</v>
      </c>
      <c r="G164" s="147" t="s">
        <v>1010</v>
      </c>
      <c r="H164" s="148" t="s">
        <v>249</v>
      </c>
      <c r="I164" s="149">
        <v>80759162</v>
      </c>
      <c r="J164" s="147" t="s">
        <v>300</v>
      </c>
      <c r="K164" s="150">
        <v>29997000</v>
      </c>
      <c r="L164" s="52"/>
      <c r="M164" s="52"/>
      <c r="N164" s="46" t="s">
        <v>15</v>
      </c>
      <c r="O164" s="54">
        <v>0</v>
      </c>
      <c r="P164" s="151">
        <v>44945</v>
      </c>
      <c r="Q164" s="151">
        <v>45278</v>
      </c>
      <c r="R164" s="152">
        <v>11</v>
      </c>
      <c r="S164" s="56"/>
      <c r="T164" s="57">
        <f t="shared" si="11"/>
        <v>0</v>
      </c>
      <c r="U164" s="58">
        <v>0</v>
      </c>
      <c r="V164" s="58">
        <f t="shared" si="13"/>
        <v>29997000</v>
      </c>
      <c r="W164" s="23" t="s">
        <v>1130</v>
      </c>
      <c r="X164" s="16"/>
    </row>
    <row r="165" spans="1:24" ht="14.25" customHeight="1" x14ac:dyDescent="0.25">
      <c r="A165" s="144" t="s">
        <v>853</v>
      </c>
      <c r="B165" s="46">
        <v>2023</v>
      </c>
      <c r="C165" s="145" t="s">
        <v>933</v>
      </c>
      <c r="D165" s="146" t="s">
        <v>49</v>
      </c>
      <c r="E165" s="56" t="s">
        <v>56</v>
      </c>
      <c r="F165" s="48" t="s">
        <v>15</v>
      </c>
      <c r="G165" s="147" t="s">
        <v>1011</v>
      </c>
      <c r="H165" s="148" t="s">
        <v>249</v>
      </c>
      <c r="I165" s="149">
        <v>1018454325</v>
      </c>
      <c r="J165" s="147" t="s">
        <v>1068</v>
      </c>
      <c r="K165" s="150">
        <v>71500000</v>
      </c>
      <c r="L165" s="52"/>
      <c r="M165" s="52"/>
      <c r="N165" s="46" t="s">
        <v>15</v>
      </c>
      <c r="O165" s="54">
        <v>0</v>
      </c>
      <c r="P165" s="151">
        <v>44945</v>
      </c>
      <c r="Q165" s="151">
        <v>45278</v>
      </c>
      <c r="R165" s="152">
        <v>11</v>
      </c>
      <c r="S165" s="56"/>
      <c r="T165" s="57">
        <f t="shared" si="11"/>
        <v>0</v>
      </c>
      <c r="U165" s="58">
        <v>0</v>
      </c>
      <c r="V165" s="58">
        <f t="shared" si="13"/>
        <v>71500000</v>
      </c>
      <c r="W165" s="20" t="s">
        <v>1131</v>
      </c>
      <c r="X165" s="16"/>
    </row>
    <row r="166" spans="1:24" ht="14.25" customHeight="1" x14ac:dyDescent="0.25">
      <c r="A166" s="144" t="s">
        <v>854</v>
      </c>
      <c r="B166" s="46">
        <v>2023</v>
      </c>
      <c r="C166" s="145" t="s">
        <v>934</v>
      </c>
      <c r="D166" s="146" t="s">
        <v>49</v>
      </c>
      <c r="E166" s="56" t="s">
        <v>56</v>
      </c>
      <c r="F166" s="48" t="s">
        <v>15</v>
      </c>
      <c r="G166" s="147" t="s">
        <v>1012</v>
      </c>
      <c r="H166" s="148" t="s">
        <v>249</v>
      </c>
      <c r="I166" s="149">
        <v>52429376</v>
      </c>
      <c r="J166" s="147" t="s">
        <v>1069</v>
      </c>
      <c r="K166" s="150">
        <v>88858000</v>
      </c>
      <c r="L166" s="52"/>
      <c r="M166" s="52"/>
      <c r="N166" s="46" t="s">
        <v>15</v>
      </c>
      <c r="O166" s="54">
        <v>0</v>
      </c>
      <c r="P166" s="151">
        <v>44950</v>
      </c>
      <c r="Q166" s="151">
        <v>45283</v>
      </c>
      <c r="R166" s="152">
        <v>11</v>
      </c>
      <c r="S166" s="56"/>
      <c r="T166" s="57">
        <f t="shared" si="11"/>
        <v>0</v>
      </c>
      <c r="U166" s="58">
        <v>0</v>
      </c>
      <c r="V166" s="58">
        <f t="shared" si="13"/>
        <v>88858000</v>
      </c>
      <c r="W166" s="20" t="s">
        <v>1132</v>
      </c>
      <c r="X166" s="16"/>
    </row>
    <row r="167" spans="1:24" ht="14.25" customHeight="1" x14ac:dyDescent="0.25">
      <c r="A167" s="144" t="s">
        <v>855</v>
      </c>
      <c r="B167" s="46">
        <v>2023</v>
      </c>
      <c r="C167" s="145" t="s">
        <v>935</v>
      </c>
      <c r="D167" s="146" t="s">
        <v>55</v>
      </c>
      <c r="E167" s="56" t="s">
        <v>56</v>
      </c>
      <c r="F167" s="48" t="s">
        <v>15</v>
      </c>
      <c r="G167" s="147" t="s">
        <v>1013</v>
      </c>
      <c r="H167" s="148" t="s">
        <v>249</v>
      </c>
      <c r="I167" s="149">
        <v>1015432913</v>
      </c>
      <c r="J167" s="147" t="s">
        <v>1070</v>
      </c>
      <c r="K167" s="150">
        <v>29997000</v>
      </c>
      <c r="L167" s="52"/>
      <c r="M167" s="52"/>
      <c r="N167" s="46" t="s">
        <v>15</v>
      </c>
      <c r="O167" s="54">
        <v>0</v>
      </c>
      <c r="P167" s="151">
        <v>44946</v>
      </c>
      <c r="Q167" s="151">
        <v>45279</v>
      </c>
      <c r="R167" s="152">
        <v>11</v>
      </c>
      <c r="S167" s="56"/>
      <c r="T167" s="57">
        <f t="shared" si="11"/>
        <v>0</v>
      </c>
      <c r="U167" s="58">
        <v>0</v>
      </c>
      <c r="V167" s="58">
        <f t="shared" si="13"/>
        <v>29997000</v>
      </c>
      <c r="W167" s="20" t="s">
        <v>1128</v>
      </c>
      <c r="X167" s="16"/>
    </row>
    <row r="168" spans="1:24" ht="14.25" customHeight="1" x14ac:dyDescent="0.25">
      <c r="A168" s="144" t="s">
        <v>856</v>
      </c>
      <c r="B168" s="46">
        <v>2023</v>
      </c>
      <c r="C168" s="145" t="s">
        <v>936</v>
      </c>
      <c r="D168" s="146" t="s">
        <v>49</v>
      </c>
      <c r="E168" s="56" t="s">
        <v>56</v>
      </c>
      <c r="F168" s="48" t="s">
        <v>15</v>
      </c>
      <c r="G168" s="147" t="s">
        <v>1014</v>
      </c>
      <c r="H168" s="148" t="s">
        <v>249</v>
      </c>
      <c r="I168" s="149">
        <v>79953222</v>
      </c>
      <c r="J168" s="147" t="s">
        <v>1071</v>
      </c>
      <c r="K168" s="150">
        <v>71500000</v>
      </c>
      <c r="L168" s="52"/>
      <c r="M168" s="52"/>
      <c r="N168" s="46" t="s">
        <v>15</v>
      </c>
      <c r="O168" s="54">
        <v>0</v>
      </c>
      <c r="P168" s="151">
        <v>44945</v>
      </c>
      <c r="Q168" s="151">
        <v>45278</v>
      </c>
      <c r="R168" s="152">
        <v>11</v>
      </c>
      <c r="S168" s="56"/>
      <c r="T168" s="57">
        <f t="shared" si="11"/>
        <v>0</v>
      </c>
      <c r="U168" s="58">
        <v>0</v>
      </c>
      <c r="V168" s="58">
        <f t="shared" si="13"/>
        <v>71500000</v>
      </c>
      <c r="W168" s="20" t="s">
        <v>1133</v>
      </c>
      <c r="X168" s="16"/>
    </row>
    <row r="169" spans="1:24" ht="14.25" customHeight="1" x14ac:dyDescent="0.25">
      <c r="A169" s="144" t="s">
        <v>857</v>
      </c>
      <c r="B169" s="46">
        <v>2023</v>
      </c>
      <c r="C169" s="145" t="s">
        <v>937</v>
      </c>
      <c r="D169" s="146" t="s">
        <v>49</v>
      </c>
      <c r="E169" s="56" t="s">
        <v>56</v>
      </c>
      <c r="F169" s="48" t="s">
        <v>15</v>
      </c>
      <c r="G169" s="147" t="s">
        <v>1015</v>
      </c>
      <c r="H169" s="148" t="s">
        <v>249</v>
      </c>
      <c r="I169" s="149">
        <v>1030548937</v>
      </c>
      <c r="J169" s="147" t="s">
        <v>1072</v>
      </c>
      <c r="K169" s="150">
        <v>25000000</v>
      </c>
      <c r="L169" s="52"/>
      <c r="M169" s="52"/>
      <c r="N169" s="46" t="s">
        <v>15</v>
      </c>
      <c r="O169" s="54">
        <v>0</v>
      </c>
      <c r="P169" s="151">
        <v>44945</v>
      </c>
      <c r="Q169" s="151">
        <v>45064</v>
      </c>
      <c r="R169" s="152">
        <v>4</v>
      </c>
      <c r="S169" s="56"/>
      <c r="T169" s="57">
        <f t="shared" si="11"/>
        <v>0</v>
      </c>
      <c r="U169" s="58">
        <v>0</v>
      </c>
      <c r="V169" s="58">
        <f t="shared" si="13"/>
        <v>25000000</v>
      </c>
      <c r="W169" s="20" t="s">
        <v>1134</v>
      </c>
      <c r="X169" s="16"/>
    </row>
    <row r="170" spans="1:24" ht="14.25" customHeight="1" x14ac:dyDescent="0.25">
      <c r="A170" s="144" t="s">
        <v>858</v>
      </c>
      <c r="B170" s="46">
        <v>2023</v>
      </c>
      <c r="C170" s="145" t="s">
        <v>938</v>
      </c>
      <c r="D170" s="146" t="s">
        <v>49</v>
      </c>
      <c r="E170" s="56" t="s">
        <v>56</v>
      </c>
      <c r="F170" s="48" t="s">
        <v>15</v>
      </c>
      <c r="G170" s="147" t="s">
        <v>1016</v>
      </c>
      <c r="H170" s="148" t="s">
        <v>249</v>
      </c>
      <c r="I170" s="149">
        <v>32294897</v>
      </c>
      <c r="J170" s="147" t="s">
        <v>79</v>
      </c>
      <c r="K170" s="150">
        <v>88858000</v>
      </c>
      <c r="L170" s="52"/>
      <c r="M170" s="52"/>
      <c r="N170" s="46" t="s">
        <v>15</v>
      </c>
      <c r="O170" s="54">
        <v>0</v>
      </c>
      <c r="P170" s="151">
        <v>44945</v>
      </c>
      <c r="Q170" s="151">
        <v>45278</v>
      </c>
      <c r="R170" s="152">
        <v>11</v>
      </c>
      <c r="S170" s="56"/>
      <c r="T170" s="57">
        <f t="shared" si="11"/>
        <v>0</v>
      </c>
      <c r="U170" s="58">
        <v>0</v>
      </c>
      <c r="V170" s="58">
        <f t="shared" si="13"/>
        <v>88858000</v>
      </c>
      <c r="W170" s="20" t="s">
        <v>1135</v>
      </c>
      <c r="X170" s="16"/>
    </row>
    <row r="171" spans="1:24" ht="14.25" customHeight="1" x14ac:dyDescent="0.25">
      <c r="A171" s="144" t="s">
        <v>859</v>
      </c>
      <c r="B171" s="46">
        <v>2023</v>
      </c>
      <c r="C171" s="145" t="s">
        <v>939</v>
      </c>
      <c r="D171" s="146" t="s">
        <v>49</v>
      </c>
      <c r="E171" s="56" t="s">
        <v>56</v>
      </c>
      <c r="F171" s="48" t="s">
        <v>15</v>
      </c>
      <c r="G171" s="147" t="s">
        <v>1017</v>
      </c>
      <c r="H171" s="148" t="s">
        <v>249</v>
      </c>
      <c r="I171" s="71">
        <v>52421810</v>
      </c>
      <c r="J171" s="147" t="s">
        <v>1073</v>
      </c>
      <c r="K171" s="150">
        <v>41600000</v>
      </c>
      <c r="L171" s="52"/>
      <c r="M171" s="52"/>
      <c r="N171" s="46" t="s">
        <v>15</v>
      </c>
      <c r="O171" s="54">
        <v>0</v>
      </c>
      <c r="P171" s="151">
        <v>44949</v>
      </c>
      <c r="Q171" s="151">
        <v>45191</v>
      </c>
      <c r="R171" s="152">
        <v>8</v>
      </c>
      <c r="S171" s="56"/>
      <c r="T171" s="57">
        <f t="shared" si="11"/>
        <v>0</v>
      </c>
      <c r="U171" s="58">
        <v>0</v>
      </c>
      <c r="V171" s="58">
        <f t="shared" si="13"/>
        <v>41600000</v>
      </c>
      <c r="W171" s="20" t="s">
        <v>1136</v>
      </c>
      <c r="X171" s="16"/>
    </row>
    <row r="172" spans="1:24" ht="14.25" customHeight="1" x14ac:dyDescent="0.25">
      <c r="A172" s="144" t="s">
        <v>860</v>
      </c>
      <c r="B172" s="46">
        <v>2023</v>
      </c>
      <c r="C172" s="145" t="s">
        <v>940</v>
      </c>
      <c r="D172" s="146" t="s">
        <v>49</v>
      </c>
      <c r="E172" s="56" t="s">
        <v>56</v>
      </c>
      <c r="F172" s="48" t="s">
        <v>15</v>
      </c>
      <c r="G172" s="147" t="s">
        <v>1018</v>
      </c>
      <c r="H172" s="148" t="s">
        <v>249</v>
      </c>
      <c r="I172" s="149">
        <v>7320162</v>
      </c>
      <c r="J172" s="147" t="s">
        <v>286</v>
      </c>
      <c r="K172" s="150">
        <v>59400000</v>
      </c>
      <c r="L172" s="52"/>
      <c r="M172" s="52"/>
      <c r="N172" s="46" t="s">
        <v>15</v>
      </c>
      <c r="O172" s="54">
        <v>0</v>
      </c>
      <c r="P172" s="151">
        <v>44946</v>
      </c>
      <c r="Q172" s="151">
        <v>45279</v>
      </c>
      <c r="R172" s="152">
        <v>11</v>
      </c>
      <c r="S172" s="56"/>
      <c r="T172" s="57">
        <f t="shared" si="11"/>
        <v>0</v>
      </c>
      <c r="U172" s="58">
        <v>0</v>
      </c>
      <c r="V172" s="58">
        <f t="shared" si="13"/>
        <v>59400000</v>
      </c>
      <c r="W172" s="20" t="s">
        <v>1137</v>
      </c>
      <c r="X172" s="16"/>
    </row>
    <row r="173" spans="1:24" ht="14.25" customHeight="1" x14ac:dyDescent="0.25">
      <c r="A173" s="144" t="s">
        <v>861</v>
      </c>
      <c r="B173" s="46">
        <v>2023</v>
      </c>
      <c r="C173" s="145" t="s">
        <v>941</v>
      </c>
      <c r="D173" s="146" t="s">
        <v>49</v>
      </c>
      <c r="E173" s="56" t="s">
        <v>56</v>
      </c>
      <c r="F173" s="48" t="s">
        <v>15</v>
      </c>
      <c r="G173" s="147" t="s">
        <v>235</v>
      </c>
      <c r="H173" s="148" t="s">
        <v>249</v>
      </c>
      <c r="I173" s="149">
        <v>52422505</v>
      </c>
      <c r="J173" s="147" t="s">
        <v>1074</v>
      </c>
      <c r="K173" s="150">
        <v>71500000</v>
      </c>
      <c r="L173" s="52"/>
      <c r="M173" s="52"/>
      <c r="N173" s="46" t="s">
        <v>15</v>
      </c>
      <c r="O173" s="54">
        <v>0</v>
      </c>
      <c r="P173" s="151">
        <v>44949</v>
      </c>
      <c r="Q173" s="151">
        <v>45282</v>
      </c>
      <c r="R173" s="152">
        <v>11</v>
      </c>
      <c r="S173" s="56"/>
      <c r="T173" s="57">
        <f t="shared" si="11"/>
        <v>0</v>
      </c>
      <c r="U173" s="58">
        <v>0</v>
      </c>
      <c r="V173" s="58">
        <f t="shared" si="13"/>
        <v>71500000</v>
      </c>
      <c r="W173" s="20" t="s">
        <v>1138</v>
      </c>
      <c r="X173" s="16"/>
    </row>
    <row r="174" spans="1:24" ht="14.25" customHeight="1" x14ac:dyDescent="0.25">
      <c r="A174" s="144" t="s">
        <v>862</v>
      </c>
      <c r="B174" s="46">
        <v>2023</v>
      </c>
      <c r="C174" s="145" t="s">
        <v>942</v>
      </c>
      <c r="D174" s="146" t="s">
        <v>55</v>
      </c>
      <c r="E174" s="56" t="s">
        <v>56</v>
      </c>
      <c r="F174" s="48" t="s">
        <v>15</v>
      </c>
      <c r="G174" s="147" t="s">
        <v>1019</v>
      </c>
      <c r="H174" s="148" t="s">
        <v>1063</v>
      </c>
      <c r="I174" s="71">
        <v>79374388</v>
      </c>
      <c r="J174" s="147" t="s">
        <v>1075</v>
      </c>
      <c r="K174" s="150">
        <v>49555000</v>
      </c>
      <c r="L174" s="52"/>
      <c r="M174" s="52"/>
      <c r="N174" s="46" t="s">
        <v>15</v>
      </c>
      <c r="O174" s="54">
        <v>0</v>
      </c>
      <c r="P174" s="151">
        <v>44946</v>
      </c>
      <c r="Q174" s="151">
        <v>45279</v>
      </c>
      <c r="R174" s="152">
        <v>11</v>
      </c>
      <c r="S174" s="56"/>
      <c r="T174" s="57">
        <f t="shared" si="11"/>
        <v>0</v>
      </c>
      <c r="U174" s="58">
        <v>0</v>
      </c>
      <c r="V174" s="58">
        <f t="shared" si="13"/>
        <v>49555000</v>
      </c>
      <c r="W174" s="20" t="s">
        <v>1139</v>
      </c>
      <c r="X174" s="16"/>
    </row>
    <row r="175" spans="1:24" ht="14.25" customHeight="1" x14ac:dyDescent="0.25">
      <c r="A175" s="144" t="s">
        <v>863</v>
      </c>
      <c r="B175" s="46">
        <v>2023</v>
      </c>
      <c r="C175" s="145" t="s">
        <v>943</v>
      </c>
      <c r="D175" s="146" t="s">
        <v>55</v>
      </c>
      <c r="E175" s="56" t="s">
        <v>56</v>
      </c>
      <c r="F175" s="48" t="s">
        <v>15</v>
      </c>
      <c r="G175" s="147" t="s">
        <v>1020</v>
      </c>
      <c r="H175" s="148" t="s">
        <v>249</v>
      </c>
      <c r="I175" s="149">
        <v>1235538229</v>
      </c>
      <c r="J175" s="147" t="s">
        <v>1076</v>
      </c>
      <c r="K175" s="150">
        <v>29997000</v>
      </c>
      <c r="L175" s="52"/>
      <c r="M175" s="52"/>
      <c r="N175" s="46" t="s">
        <v>15</v>
      </c>
      <c r="O175" s="54">
        <v>0</v>
      </c>
      <c r="P175" s="151">
        <v>44951</v>
      </c>
      <c r="Q175" s="151">
        <v>45284</v>
      </c>
      <c r="R175" s="152">
        <v>11</v>
      </c>
      <c r="S175" s="56"/>
      <c r="T175" s="57">
        <f t="shared" si="11"/>
        <v>0</v>
      </c>
      <c r="U175" s="58">
        <v>0</v>
      </c>
      <c r="V175" s="58">
        <f t="shared" si="13"/>
        <v>29997000</v>
      </c>
      <c r="W175" s="20" t="s">
        <v>1140</v>
      </c>
      <c r="X175" s="16"/>
    </row>
    <row r="176" spans="1:24" ht="14.25" customHeight="1" x14ac:dyDescent="0.25">
      <c r="A176" s="144" t="s">
        <v>864</v>
      </c>
      <c r="B176" s="46">
        <v>2023</v>
      </c>
      <c r="C176" s="145" t="s">
        <v>944</v>
      </c>
      <c r="D176" s="146" t="s">
        <v>49</v>
      </c>
      <c r="E176" s="56" t="s">
        <v>56</v>
      </c>
      <c r="F176" s="48" t="s">
        <v>15</v>
      </c>
      <c r="G176" s="147" t="s">
        <v>1021</v>
      </c>
      <c r="H176" s="148" t="s">
        <v>249</v>
      </c>
      <c r="I176" s="149">
        <v>52343035</v>
      </c>
      <c r="J176" s="147" t="s">
        <v>1077</v>
      </c>
      <c r="K176" s="150">
        <v>38000000</v>
      </c>
      <c r="L176" s="52"/>
      <c r="M176" s="52"/>
      <c r="N176" s="46" t="s">
        <v>15</v>
      </c>
      <c r="O176" s="54">
        <v>0</v>
      </c>
      <c r="P176" s="151">
        <v>44949</v>
      </c>
      <c r="Q176" s="151">
        <v>45191</v>
      </c>
      <c r="R176" s="152">
        <v>8</v>
      </c>
      <c r="S176" s="56"/>
      <c r="T176" s="57">
        <f t="shared" si="11"/>
        <v>0</v>
      </c>
      <c r="U176" s="58">
        <v>0</v>
      </c>
      <c r="V176" s="58">
        <f t="shared" si="13"/>
        <v>38000000</v>
      </c>
      <c r="W176" s="20" t="s">
        <v>1141</v>
      </c>
      <c r="X176" s="16"/>
    </row>
    <row r="177" spans="1:24" ht="14.25" customHeight="1" x14ac:dyDescent="0.25">
      <c r="A177" s="144" t="s">
        <v>865</v>
      </c>
      <c r="B177" s="46">
        <v>2023</v>
      </c>
      <c r="C177" s="145" t="s">
        <v>945</v>
      </c>
      <c r="D177" s="146" t="s">
        <v>49</v>
      </c>
      <c r="E177" s="56" t="s">
        <v>56</v>
      </c>
      <c r="F177" s="48" t="s">
        <v>15</v>
      </c>
      <c r="G177" s="147" t="s">
        <v>1022</v>
      </c>
      <c r="H177" s="148" t="s">
        <v>273</v>
      </c>
      <c r="I177" s="149">
        <v>1014260138</v>
      </c>
      <c r="J177" s="147" t="s">
        <v>1078</v>
      </c>
      <c r="K177" s="150">
        <v>57200000</v>
      </c>
      <c r="L177" s="52"/>
      <c r="M177" s="52"/>
      <c r="N177" s="46" t="s">
        <v>15</v>
      </c>
      <c r="O177" s="54">
        <v>0</v>
      </c>
      <c r="P177" s="151">
        <v>44949</v>
      </c>
      <c r="Q177" s="151">
        <v>45282</v>
      </c>
      <c r="R177" s="152">
        <v>11</v>
      </c>
      <c r="S177" s="56"/>
      <c r="T177" s="57">
        <f t="shared" si="11"/>
        <v>0</v>
      </c>
      <c r="U177" s="58">
        <v>0</v>
      </c>
      <c r="V177" s="58">
        <f t="shared" si="13"/>
        <v>57200000</v>
      </c>
      <c r="W177" s="20" t="s">
        <v>1142</v>
      </c>
      <c r="X177" s="16"/>
    </row>
    <row r="178" spans="1:24" ht="14.25" customHeight="1" x14ac:dyDescent="0.25">
      <c r="A178" s="144" t="s">
        <v>866</v>
      </c>
      <c r="B178" s="46">
        <v>2023</v>
      </c>
      <c r="C178" s="145" t="s">
        <v>946</v>
      </c>
      <c r="D178" s="146" t="s">
        <v>49</v>
      </c>
      <c r="E178" s="56" t="s">
        <v>56</v>
      </c>
      <c r="F178" s="48" t="s">
        <v>15</v>
      </c>
      <c r="G178" s="147" t="s">
        <v>1023</v>
      </c>
      <c r="H178" s="148" t="s">
        <v>249</v>
      </c>
      <c r="I178" s="149">
        <v>1000269976</v>
      </c>
      <c r="J178" s="147" t="s">
        <v>1079</v>
      </c>
      <c r="K178" s="150">
        <v>71500000</v>
      </c>
      <c r="L178" s="52"/>
      <c r="M178" s="52"/>
      <c r="N178" s="46" t="s">
        <v>15</v>
      </c>
      <c r="O178" s="54">
        <v>0</v>
      </c>
      <c r="P178" s="151">
        <v>44949</v>
      </c>
      <c r="Q178" s="151">
        <v>45282</v>
      </c>
      <c r="R178" s="152">
        <v>11</v>
      </c>
      <c r="S178" s="56"/>
      <c r="T178" s="57">
        <f t="shared" si="11"/>
        <v>0</v>
      </c>
      <c r="U178" s="58">
        <v>0</v>
      </c>
      <c r="V178" s="58">
        <f t="shared" si="13"/>
        <v>71500000</v>
      </c>
      <c r="W178" s="20" t="s">
        <v>1143</v>
      </c>
      <c r="X178" s="16"/>
    </row>
    <row r="179" spans="1:24" ht="14.25" customHeight="1" x14ac:dyDescent="0.25">
      <c r="A179" s="144" t="s">
        <v>867</v>
      </c>
      <c r="B179" s="46">
        <v>2023</v>
      </c>
      <c r="C179" s="145" t="s">
        <v>947</v>
      </c>
      <c r="D179" s="146" t="s">
        <v>55</v>
      </c>
      <c r="E179" s="56" t="s">
        <v>56</v>
      </c>
      <c r="F179" s="48" t="s">
        <v>15</v>
      </c>
      <c r="G179" s="147" t="s">
        <v>1024</v>
      </c>
      <c r="H179" s="148" t="s">
        <v>249</v>
      </c>
      <c r="I179" s="149">
        <v>1033782585</v>
      </c>
      <c r="J179" s="147" t="s">
        <v>1080</v>
      </c>
      <c r="K179" s="150">
        <v>21816000</v>
      </c>
      <c r="L179" s="52"/>
      <c r="M179" s="52"/>
      <c r="N179" s="46" t="s">
        <v>15</v>
      </c>
      <c r="O179" s="54">
        <v>0</v>
      </c>
      <c r="P179" s="151">
        <v>44950</v>
      </c>
      <c r="Q179" s="151">
        <v>45192</v>
      </c>
      <c r="R179" s="152">
        <v>8</v>
      </c>
      <c r="S179" s="56"/>
      <c r="T179" s="57">
        <f t="shared" si="11"/>
        <v>0</v>
      </c>
      <c r="U179" s="58">
        <v>0</v>
      </c>
      <c r="V179" s="58">
        <f t="shared" si="13"/>
        <v>21816000</v>
      </c>
      <c r="W179" s="20" t="s">
        <v>1144</v>
      </c>
      <c r="X179" s="16"/>
    </row>
    <row r="180" spans="1:24" ht="14.25" customHeight="1" x14ac:dyDescent="0.25">
      <c r="A180" s="144" t="s">
        <v>868</v>
      </c>
      <c r="B180" s="46">
        <v>2023</v>
      </c>
      <c r="C180" s="145" t="s">
        <v>948</v>
      </c>
      <c r="D180" s="146" t="s">
        <v>49</v>
      </c>
      <c r="E180" s="56" t="s">
        <v>56</v>
      </c>
      <c r="F180" s="48" t="s">
        <v>15</v>
      </c>
      <c r="G180" s="147" t="s">
        <v>1025</v>
      </c>
      <c r="H180" s="148" t="s">
        <v>249</v>
      </c>
      <c r="I180" s="149">
        <v>79041777</v>
      </c>
      <c r="J180" s="147" t="s">
        <v>1081</v>
      </c>
      <c r="K180" s="150">
        <v>41600000</v>
      </c>
      <c r="L180" s="52"/>
      <c r="M180" s="52"/>
      <c r="N180" s="46" t="s">
        <v>15</v>
      </c>
      <c r="O180" s="54">
        <v>0</v>
      </c>
      <c r="P180" s="151">
        <v>44950</v>
      </c>
      <c r="Q180" s="151">
        <v>45192</v>
      </c>
      <c r="R180" s="152">
        <v>8</v>
      </c>
      <c r="S180" s="56"/>
      <c r="T180" s="57">
        <f t="shared" si="11"/>
        <v>0</v>
      </c>
      <c r="U180" s="58">
        <v>0</v>
      </c>
      <c r="V180" s="58">
        <f t="shared" si="13"/>
        <v>41600000</v>
      </c>
      <c r="W180" s="20" t="s">
        <v>1145</v>
      </c>
      <c r="X180" s="16"/>
    </row>
    <row r="181" spans="1:24" ht="14.25" customHeight="1" x14ac:dyDescent="0.25">
      <c r="A181" s="144" t="s">
        <v>869</v>
      </c>
      <c r="B181" s="46">
        <v>2023</v>
      </c>
      <c r="C181" s="145" t="s">
        <v>949</v>
      </c>
      <c r="D181" s="146" t="s">
        <v>49</v>
      </c>
      <c r="E181" s="56" t="s">
        <v>56</v>
      </c>
      <c r="F181" s="48" t="s">
        <v>15</v>
      </c>
      <c r="G181" s="147" t="s">
        <v>1026</v>
      </c>
      <c r="H181" s="148" t="s">
        <v>258</v>
      </c>
      <c r="I181" s="149">
        <v>79535548</v>
      </c>
      <c r="J181" s="147" t="s">
        <v>73</v>
      </c>
      <c r="K181" s="150">
        <v>67100000</v>
      </c>
      <c r="L181" s="52"/>
      <c r="M181" s="52"/>
      <c r="N181" s="46" t="s">
        <v>15</v>
      </c>
      <c r="O181" s="54">
        <v>0</v>
      </c>
      <c r="P181" s="151">
        <v>44949</v>
      </c>
      <c r="Q181" s="151">
        <v>45282</v>
      </c>
      <c r="R181" s="152">
        <v>11</v>
      </c>
      <c r="S181" s="56"/>
      <c r="T181" s="57">
        <f t="shared" si="11"/>
        <v>0</v>
      </c>
      <c r="U181" s="58">
        <v>0</v>
      </c>
      <c r="V181" s="58">
        <f t="shared" si="13"/>
        <v>67100000</v>
      </c>
      <c r="W181" s="20" t="s">
        <v>1146</v>
      </c>
      <c r="X181" s="16"/>
    </row>
    <row r="182" spans="1:24" ht="14.25" customHeight="1" x14ac:dyDescent="0.25">
      <c r="A182" s="144" t="s">
        <v>870</v>
      </c>
      <c r="B182" s="46">
        <v>2023</v>
      </c>
      <c r="C182" s="145" t="s">
        <v>950</v>
      </c>
      <c r="D182" s="146" t="s">
        <v>49</v>
      </c>
      <c r="E182" s="56" t="s">
        <v>56</v>
      </c>
      <c r="F182" s="48" t="s">
        <v>15</v>
      </c>
      <c r="G182" s="147" t="s">
        <v>1027</v>
      </c>
      <c r="H182" s="148" t="s">
        <v>249</v>
      </c>
      <c r="I182" s="149">
        <v>79445313</v>
      </c>
      <c r="J182" s="147" t="s">
        <v>1082</v>
      </c>
      <c r="K182" s="150">
        <v>38008000</v>
      </c>
      <c r="L182" s="52"/>
      <c r="M182" s="52"/>
      <c r="N182" s="46" t="s">
        <v>15</v>
      </c>
      <c r="O182" s="54">
        <v>0</v>
      </c>
      <c r="P182" s="151">
        <v>44949</v>
      </c>
      <c r="Q182" s="151">
        <v>45191</v>
      </c>
      <c r="R182" s="152">
        <v>8</v>
      </c>
      <c r="S182" s="56"/>
      <c r="T182" s="57">
        <f t="shared" si="11"/>
        <v>0</v>
      </c>
      <c r="U182" s="58">
        <v>0</v>
      </c>
      <c r="V182" s="58">
        <f t="shared" si="13"/>
        <v>38008000</v>
      </c>
      <c r="W182" s="20" t="s">
        <v>1147</v>
      </c>
      <c r="X182" s="16"/>
    </row>
    <row r="183" spans="1:24" ht="14.25" customHeight="1" x14ac:dyDescent="0.25">
      <c r="A183" s="144" t="s">
        <v>871</v>
      </c>
      <c r="B183" s="46">
        <v>2023</v>
      </c>
      <c r="C183" s="145" t="s">
        <v>951</v>
      </c>
      <c r="D183" s="146" t="s">
        <v>49</v>
      </c>
      <c r="E183" s="56" t="s">
        <v>56</v>
      </c>
      <c r="F183" s="48" t="s">
        <v>15</v>
      </c>
      <c r="G183" s="147" t="s">
        <v>1028</v>
      </c>
      <c r="H183" s="148" t="s">
        <v>249</v>
      </c>
      <c r="I183" s="149">
        <v>80060862</v>
      </c>
      <c r="J183" s="147" t="s">
        <v>445</v>
      </c>
      <c r="K183" s="150">
        <v>73700000</v>
      </c>
      <c r="L183" s="52"/>
      <c r="M183" s="52"/>
      <c r="N183" s="46" t="s">
        <v>15</v>
      </c>
      <c r="O183" s="54">
        <v>0</v>
      </c>
      <c r="P183" s="151">
        <v>44950</v>
      </c>
      <c r="Q183" s="151">
        <v>45283</v>
      </c>
      <c r="R183" s="152">
        <v>11</v>
      </c>
      <c r="S183" s="56"/>
      <c r="T183" s="57">
        <f t="shared" si="11"/>
        <v>0</v>
      </c>
      <c r="U183" s="58">
        <v>0</v>
      </c>
      <c r="V183" s="58">
        <f t="shared" si="13"/>
        <v>73700000</v>
      </c>
      <c r="W183" s="20" t="s">
        <v>1148</v>
      </c>
      <c r="X183" s="16"/>
    </row>
    <row r="184" spans="1:24" ht="14.25" customHeight="1" x14ac:dyDescent="0.25">
      <c r="A184" s="144" t="s">
        <v>872</v>
      </c>
      <c r="B184" s="46">
        <v>2023</v>
      </c>
      <c r="C184" s="145" t="s">
        <v>952</v>
      </c>
      <c r="D184" s="146" t="s">
        <v>49</v>
      </c>
      <c r="E184" s="56" t="s">
        <v>56</v>
      </c>
      <c r="F184" s="48" t="s">
        <v>15</v>
      </c>
      <c r="G184" s="147" t="s">
        <v>1029</v>
      </c>
      <c r="H184" s="148" t="s">
        <v>249</v>
      </c>
      <c r="I184" s="149">
        <v>1015423465</v>
      </c>
      <c r="J184" s="147" t="s">
        <v>1083</v>
      </c>
      <c r="K184" s="150">
        <v>67100000</v>
      </c>
      <c r="L184" s="52"/>
      <c r="M184" s="52"/>
      <c r="N184" s="46" t="s">
        <v>15</v>
      </c>
      <c r="O184" s="54">
        <v>0</v>
      </c>
      <c r="P184" s="151">
        <v>44950</v>
      </c>
      <c r="Q184" s="151">
        <v>45283</v>
      </c>
      <c r="R184" s="152">
        <v>11</v>
      </c>
      <c r="S184" s="56"/>
      <c r="T184" s="57">
        <f t="shared" si="11"/>
        <v>0</v>
      </c>
      <c r="U184" s="58">
        <v>0</v>
      </c>
      <c r="V184" s="58">
        <f t="shared" si="13"/>
        <v>67100000</v>
      </c>
      <c r="W184" s="20" t="s">
        <v>1149</v>
      </c>
      <c r="X184" s="16"/>
    </row>
    <row r="185" spans="1:24" ht="14.25" customHeight="1" x14ac:dyDescent="0.25">
      <c r="A185" s="144" t="s">
        <v>873</v>
      </c>
      <c r="B185" s="46">
        <v>2023</v>
      </c>
      <c r="C185" s="145" t="s">
        <v>953</v>
      </c>
      <c r="D185" s="146" t="s">
        <v>55</v>
      </c>
      <c r="E185" s="56" t="s">
        <v>56</v>
      </c>
      <c r="F185" s="48" t="s">
        <v>15</v>
      </c>
      <c r="G185" s="147" t="s">
        <v>1030</v>
      </c>
      <c r="H185" s="148" t="s">
        <v>249</v>
      </c>
      <c r="I185" s="149">
        <v>1024549811</v>
      </c>
      <c r="J185" s="147" t="s">
        <v>1084</v>
      </c>
      <c r="K185" s="150">
        <v>35178000</v>
      </c>
      <c r="L185" s="52"/>
      <c r="M185" s="52"/>
      <c r="N185" s="46" t="s">
        <v>15</v>
      </c>
      <c r="O185" s="54">
        <v>0</v>
      </c>
      <c r="P185" s="151">
        <v>44949</v>
      </c>
      <c r="Q185" s="151">
        <v>45282</v>
      </c>
      <c r="R185" s="152">
        <v>11</v>
      </c>
      <c r="S185" s="56"/>
      <c r="T185" s="57">
        <f t="shared" si="11"/>
        <v>0</v>
      </c>
      <c r="U185" s="58">
        <v>0</v>
      </c>
      <c r="V185" s="58">
        <f t="shared" si="13"/>
        <v>35178000</v>
      </c>
      <c r="W185" s="20" t="s">
        <v>1150</v>
      </c>
      <c r="X185" s="16"/>
    </row>
    <row r="186" spans="1:24" ht="14.25" customHeight="1" x14ac:dyDescent="0.25">
      <c r="A186" s="144" t="s">
        <v>874</v>
      </c>
      <c r="B186" s="46">
        <v>2023</v>
      </c>
      <c r="C186" s="145" t="s">
        <v>954</v>
      </c>
      <c r="D186" s="146" t="s">
        <v>49</v>
      </c>
      <c r="E186" s="56" t="s">
        <v>56</v>
      </c>
      <c r="F186" s="48" t="s">
        <v>15</v>
      </c>
      <c r="G186" s="147" t="s">
        <v>1031</v>
      </c>
      <c r="H186" s="148" t="s">
        <v>249</v>
      </c>
      <c r="I186" s="149">
        <v>48600807</v>
      </c>
      <c r="J186" s="147" t="s">
        <v>1085</v>
      </c>
      <c r="K186" s="150">
        <v>44000000</v>
      </c>
      <c r="L186" s="52"/>
      <c r="M186" s="52"/>
      <c r="N186" s="46" t="s">
        <v>15</v>
      </c>
      <c r="O186" s="54">
        <v>0</v>
      </c>
      <c r="P186" s="151">
        <v>44950</v>
      </c>
      <c r="Q186" s="151">
        <v>45192</v>
      </c>
      <c r="R186" s="152">
        <v>8</v>
      </c>
      <c r="S186" s="56"/>
      <c r="T186" s="57">
        <f t="shared" si="11"/>
        <v>0</v>
      </c>
      <c r="U186" s="58">
        <v>0</v>
      </c>
      <c r="V186" s="58">
        <f t="shared" si="13"/>
        <v>44000000</v>
      </c>
      <c r="W186" s="20" t="s">
        <v>1151</v>
      </c>
      <c r="X186" s="16"/>
    </row>
    <row r="187" spans="1:24" ht="14.25" customHeight="1" x14ac:dyDescent="0.25">
      <c r="A187" s="144" t="s">
        <v>875</v>
      </c>
      <c r="B187" s="46">
        <v>2023</v>
      </c>
      <c r="C187" s="145" t="s">
        <v>955</v>
      </c>
      <c r="D187" s="146" t="s">
        <v>49</v>
      </c>
      <c r="E187" s="56" t="s">
        <v>56</v>
      </c>
      <c r="F187" s="48" t="s">
        <v>15</v>
      </c>
      <c r="G187" s="147" t="s">
        <v>1032</v>
      </c>
      <c r="H187" s="148" t="s">
        <v>249</v>
      </c>
      <c r="I187" s="149">
        <v>1020793103</v>
      </c>
      <c r="J187" s="147" t="s">
        <v>768</v>
      </c>
      <c r="K187" s="150">
        <v>56100000</v>
      </c>
      <c r="L187" s="52"/>
      <c r="M187" s="52"/>
      <c r="N187" s="46" t="s">
        <v>15</v>
      </c>
      <c r="O187" s="54">
        <v>0</v>
      </c>
      <c r="P187" s="151">
        <v>44949</v>
      </c>
      <c r="Q187" s="151">
        <v>45282</v>
      </c>
      <c r="R187" s="152">
        <v>11</v>
      </c>
      <c r="S187" s="56"/>
      <c r="T187" s="57">
        <f t="shared" si="11"/>
        <v>0</v>
      </c>
      <c r="U187" s="58">
        <v>0</v>
      </c>
      <c r="V187" s="58">
        <f t="shared" si="13"/>
        <v>56100000</v>
      </c>
      <c r="W187" s="20" t="s">
        <v>1152</v>
      </c>
      <c r="X187" s="16"/>
    </row>
    <row r="188" spans="1:24" ht="14.25" customHeight="1" x14ac:dyDescent="0.25">
      <c r="A188" s="144" t="s">
        <v>876</v>
      </c>
      <c r="B188" s="46">
        <v>2023</v>
      </c>
      <c r="C188" s="145" t="s">
        <v>956</v>
      </c>
      <c r="D188" s="146" t="s">
        <v>49</v>
      </c>
      <c r="E188" s="56" t="s">
        <v>56</v>
      </c>
      <c r="F188" s="48" t="s">
        <v>15</v>
      </c>
      <c r="G188" s="147" t="s">
        <v>1033</v>
      </c>
      <c r="H188" s="148" t="s">
        <v>249</v>
      </c>
      <c r="I188" s="149">
        <v>46680336</v>
      </c>
      <c r="J188" s="147" t="s">
        <v>311</v>
      </c>
      <c r="K188" s="150">
        <v>79200000</v>
      </c>
      <c r="L188" s="52"/>
      <c r="M188" s="52"/>
      <c r="N188" s="46" t="s">
        <v>15</v>
      </c>
      <c r="O188" s="54">
        <v>0</v>
      </c>
      <c r="P188" s="151">
        <v>44950</v>
      </c>
      <c r="Q188" s="151">
        <v>45283</v>
      </c>
      <c r="R188" s="152">
        <v>11</v>
      </c>
      <c r="S188" s="56"/>
      <c r="T188" s="57">
        <f t="shared" si="11"/>
        <v>0</v>
      </c>
      <c r="U188" s="58">
        <v>0</v>
      </c>
      <c r="V188" s="58">
        <f t="shared" si="13"/>
        <v>79200000</v>
      </c>
      <c r="W188" s="20" t="s">
        <v>1153</v>
      </c>
      <c r="X188" s="16"/>
    </row>
    <row r="189" spans="1:24" ht="14.25" customHeight="1" x14ac:dyDescent="0.25">
      <c r="A189" s="144" t="s">
        <v>877</v>
      </c>
      <c r="B189" s="46">
        <v>2023</v>
      </c>
      <c r="C189" s="145" t="s">
        <v>957</v>
      </c>
      <c r="D189" s="146" t="s">
        <v>55</v>
      </c>
      <c r="E189" s="56" t="s">
        <v>56</v>
      </c>
      <c r="F189" s="48" t="s">
        <v>15</v>
      </c>
      <c r="G189" s="147" t="s">
        <v>1034</v>
      </c>
      <c r="H189" s="148" t="s">
        <v>249</v>
      </c>
      <c r="I189" s="149">
        <v>80872094</v>
      </c>
      <c r="J189" s="147" t="s">
        <v>444</v>
      </c>
      <c r="K189" s="150">
        <v>29600000</v>
      </c>
      <c r="L189" s="52"/>
      <c r="M189" s="52"/>
      <c r="N189" s="46" t="s">
        <v>15</v>
      </c>
      <c r="O189" s="54">
        <v>0</v>
      </c>
      <c r="P189" s="151">
        <v>44950</v>
      </c>
      <c r="Q189" s="151">
        <v>45192</v>
      </c>
      <c r="R189" s="152">
        <v>8</v>
      </c>
      <c r="S189" s="56"/>
      <c r="T189" s="57">
        <f t="shared" si="11"/>
        <v>0</v>
      </c>
      <c r="U189" s="58">
        <v>0</v>
      </c>
      <c r="V189" s="58">
        <f t="shared" si="13"/>
        <v>29600000</v>
      </c>
      <c r="W189" s="21" t="s">
        <v>1154</v>
      </c>
      <c r="X189" s="16"/>
    </row>
    <row r="190" spans="1:24" ht="14.25" customHeight="1" x14ac:dyDescent="0.25">
      <c r="A190" s="144" t="s">
        <v>878</v>
      </c>
      <c r="B190" s="46">
        <v>2023</v>
      </c>
      <c r="C190" s="145" t="s">
        <v>958</v>
      </c>
      <c r="D190" s="146" t="s">
        <v>49</v>
      </c>
      <c r="E190" s="56" t="s">
        <v>56</v>
      </c>
      <c r="F190" s="48" t="s">
        <v>15</v>
      </c>
      <c r="G190" s="147" t="s">
        <v>1035</v>
      </c>
      <c r="H190" s="148" t="s">
        <v>249</v>
      </c>
      <c r="I190" s="149">
        <v>1010190370</v>
      </c>
      <c r="J190" s="147" t="s">
        <v>21</v>
      </c>
      <c r="K190" s="150">
        <v>62150000</v>
      </c>
      <c r="L190" s="52"/>
      <c r="M190" s="52"/>
      <c r="N190" s="46" t="s">
        <v>15</v>
      </c>
      <c r="O190" s="54">
        <v>0</v>
      </c>
      <c r="P190" s="151">
        <v>44950</v>
      </c>
      <c r="Q190" s="151">
        <v>45283</v>
      </c>
      <c r="R190" s="152">
        <v>11</v>
      </c>
      <c r="S190" s="56"/>
      <c r="T190" s="57">
        <f t="shared" si="11"/>
        <v>0</v>
      </c>
      <c r="U190" s="58">
        <v>0</v>
      </c>
      <c r="V190" s="58">
        <f t="shared" si="13"/>
        <v>62150000</v>
      </c>
      <c r="W190" s="20" t="s">
        <v>1155</v>
      </c>
      <c r="X190" s="16"/>
    </row>
    <row r="191" spans="1:24" ht="14.25" customHeight="1" x14ac:dyDescent="0.25">
      <c r="A191" s="144" t="s">
        <v>879</v>
      </c>
      <c r="B191" s="46">
        <v>2023</v>
      </c>
      <c r="C191" s="145" t="s">
        <v>959</v>
      </c>
      <c r="D191" s="146" t="s">
        <v>49</v>
      </c>
      <c r="E191" s="56" t="s">
        <v>56</v>
      </c>
      <c r="F191" s="48" t="s">
        <v>15</v>
      </c>
      <c r="G191" s="147" t="s">
        <v>1036</v>
      </c>
      <c r="H191" s="148" t="s">
        <v>276</v>
      </c>
      <c r="I191" s="149">
        <v>79659577</v>
      </c>
      <c r="J191" s="147" t="s">
        <v>1086</v>
      </c>
      <c r="K191" s="150">
        <v>53900000</v>
      </c>
      <c r="L191" s="52"/>
      <c r="M191" s="52"/>
      <c r="N191" s="46" t="s">
        <v>15</v>
      </c>
      <c r="O191" s="54">
        <v>0</v>
      </c>
      <c r="P191" s="151">
        <v>44951</v>
      </c>
      <c r="Q191" s="151">
        <v>45284</v>
      </c>
      <c r="R191" s="152">
        <v>11</v>
      </c>
      <c r="S191" s="56"/>
      <c r="T191" s="57">
        <f t="shared" si="11"/>
        <v>0</v>
      </c>
      <c r="U191" s="58">
        <v>0</v>
      </c>
      <c r="V191" s="58">
        <f t="shared" si="13"/>
        <v>53900000</v>
      </c>
      <c r="W191" s="21" t="s">
        <v>1156</v>
      </c>
      <c r="X191" s="16"/>
    </row>
    <row r="192" spans="1:24" ht="14.25" customHeight="1" x14ac:dyDescent="0.25">
      <c r="A192" s="144" t="s">
        <v>880</v>
      </c>
      <c r="B192" s="46">
        <v>2023</v>
      </c>
      <c r="C192" s="145" t="s">
        <v>960</v>
      </c>
      <c r="D192" s="146" t="s">
        <v>49</v>
      </c>
      <c r="E192" s="56" t="s">
        <v>56</v>
      </c>
      <c r="F192" s="48" t="s">
        <v>15</v>
      </c>
      <c r="G192" s="147" t="s">
        <v>1037</v>
      </c>
      <c r="H192" s="148" t="s">
        <v>249</v>
      </c>
      <c r="I192" s="149">
        <v>1032379593</v>
      </c>
      <c r="J192" s="147" t="s">
        <v>278</v>
      </c>
      <c r="K192" s="150">
        <v>88858000</v>
      </c>
      <c r="L192" s="52"/>
      <c r="M192" s="52"/>
      <c r="N192" s="46" t="s">
        <v>15</v>
      </c>
      <c r="O192" s="54">
        <v>0</v>
      </c>
      <c r="P192" s="151">
        <v>44951</v>
      </c>
      <c r="Q192" s="151">
        <v>45284</v>
      </c>
      <c r="R192" s="152">
        <v>11</v>
      </c>
      <c r="S192" s="56"/>
      <c r="T192" s="57">
        <f t="shared" si="11"/>
        <v>0</v>
      </c>
      <c r="U192" s="58">
        <v>0</v>
      </c>
      <c r="V192" s="58">
        <f t="shared" si="13"/>
        <v>88858000</v>
      </c>
      <c r="W192" s="20" t="s">
        <v>1157</v>
      </c>
      <c r="X192" s="16"/>
    </row>
    <row r="193" spans="1:24" ht="14.25" customHeight="1" x14ac:dyDescent="0.25">
      <c r="A193" s="144" t="s">
        <v>881</v>
      </c>
      <c r="B193" s="46">
        <v>2023</v>
      </c>
      <c r="C193" s="145" t="s">
        <v>961</v>
      </c>
      <c r="D193" s="146" t="s">
        <v>49</v>
      </c>
      <c r="E193" s="56" t="s">
        <v>56</v>
      </c>
      <c r="F193" s="48" t="s">
        <v>15</v>
      </c>
      <c r="G193" s="147" t="s">
        <v>1038</v>
      </c>
      <c r="H193" s="148" t="s">
        <v>249</v>
      </c>
      <c r="I193" s="149">
        <v>1085314351</v>
      </c>
      <c r="J193" s="147" t="s">
        <v>1087</v>
      </c>
      <c r="K193" s="150">
        <v>38000000</v>
      </c>
      <c r="L193" s="52"/>
      <c r="M193" s="52"/>
      <c r="N193" s="46" t="s">
        <v>15</v>
      </c>
      <c r="O193" s="54">
        <v>0</v>
      </c>
      <c r="P193" s="151">
        <v>44951</v>
      </c>
      <c r="Q193" s="151">
        <v>45193</v>
      </c>
      <c r="R193" s="152">
        <v>8</v>
      </c>
      <c r="S193" s="56"/>
      <c r="T193" s="57">
        <f t="shared" si="11"/>
        <v>0</v>
      </c>
      <c r="U193" s="58">
        <v>0</v>
      </c>
      <c r="V193" s="58">
        <f t="shared" si="13"/>
        <v>38000000</v>
      </c>
      <c r="W193" s="20" t="s">
        <v>1158</v>
      </c>
      <c r="X193" s="16"/>
    </row>
    <row r="194" spans="1:24" ht="14.25" customHeight="1" x14ac:dyDescent="0.25">
      <c r="A194" s="144" t="s">
        <v>882</v>
      </c>
      <c r="B194" s="46">
        <v>2023</v>
      </c>
      <c r="C194" s="145" t="s">
        <v>962</v>
      </c>
      <c r="D194" s="146" t="s">
        <v>49</v>
      </c>
      <c r="E194" s="56" t="s">
        <v>56</v>
      </c>
      <c r="F194" s="48" t="s">
        <v>15</v>
      </c>
      <c r="G194" s="147" t="s">
        <v>1039</v>
      </c>
      <c r="H194" s="148" t="s">
        <v>276</v>
      </c>
      <c r="I194" s="149">
        <v>79881374</v>
      </c>
      <c r="J194" s="147" t="s">
        <v>316</v>
      </c>
      <c r="K194" s="150">
        <v>62150000</v>
      </c>
      <c r="L194" s="52"/>
      <c r="M194" s="52"/>
      <c r="N194" s="46" t="s">
        <v>15</v>
      </c>
      <c r="O194" s="54">
        <v>0</v>
      </c>
      <c r="P194" s="151">
        <v>44951</v>
      </c>
      <c r="Q194" s="151">
        <v>45284</v>
      </c>
      <c r="R194" s="152">
        <v>11</v>
      </c>
      <c r="S194" s="56"/>
      <c r="T194" s="57">
        <f t="shared" si="11"/>
        <v>0</v>
      </c>
      <c r="U194" s="58">
        <v>0</v>
      </c>
      <c r="V194" s="58">
        <f t="shared" si="13"/>
        <v>62150000</v>
      </c>
      <c r="W194" s="20" t="s">
        <v>1159</v>
      </c>
      <c r="X194" s="16"/>
    </row>
    <row r="195" spans="1:24" ht="14.25" customHeight="1" x14ac:dyDescent="0.25">
      <c r="A195" s="144" t="s">
        <v>883</v>
      </c>
      <c r="B195" s="46">
        <v>2023</v>
      </c>
      <c r="C195" s="145" t="s">
        <v>963</v>
      </c>
      <c r="D195" s="146" t="s">
        <v>49</v>
      </c>
      <c r="E195" s="56" t="s">
        <v>56</v>
      </c>
      <c r="F195" s="48" t="s">
        <v>15</v>
      </c>
      <c r="G195" s="147" t="s">
        <v>1040</v>
      </c>
      <c r="H195" s="148" t="s">
        <v>249</v>
      </c>
      <c r="I195" s="149">
        <v>52860493</v>
      </c>
      <c r="J195" s="147" t="s">
        <v>1088</v>
      </c>
      <c r="K195" s="150">
        <v>71500000</v>
      </c>
      <c r="L195" s="52"/>
      <c r="M195" s="52"/>
      <c r="N195" s="46" t="s">
        <v>15</v>
      </c>
      <c r="O195" s="54">
        <v>0</v>
      </c>
      <c r="P195" s="151">
        <v>44950</v>
      </c>
      <c r="Q195" s="151">
        <v>45283</v>
      </c>
      <c r="R195" s="152">
        <v>11</v>
      </c>
      <c r="S195" s="56"/>
      <c r="T195" s="57">
        <f t="shared" ref="T195:T237" si="14">+U195*100/(K195+O195)</f>
        <v>0</v>
      </c>
      <c r="U195" s="58">
        <v>0</v>
      </c>
      <c r="V195" s="58">
        <f t="shared" si="13"/>
        <v>71500000</v>
      </c>
      <c r="W195" s="20" t="s">
        <v>1160</v>
      </c>
      <c r="X195" s="16"/>
    </row>
    <row r="196" spans="1:24" ht="14.25" customHeight="1" x14ac:dyDescent="0.25">
      <c r="A196" s="144" t="s">
        <v>884</v>
      </c>
      <c r="B196" s="46">
        <v>2023</v>
      </c>
      <c r="C196" s="145" t="s">
        <v>964</v>
      </c>
      <c r="D196" s="146" t="s">
        <v>55</v>
      </c>
      <c r="E196" s="56" t="s">
        <v>56</v>
      </c>
      <c r="F196" s="48" t="s">
        <v>15</v>
      </c>
      <c r="G196" s="147" t="s">
        <v>1041</v>
      </c>
      <c r="H196" s="148" t="s">
        <v>255</v>
      </c>
      <c r="I196" s="149">
        <v>1014240273</v>
      </c>
      <c r="J196" s="147" t="s">
        <v>47</v>
      </c>
      <c r="K196" s="150">
        <v>46200000</v>
      </c>
      <c r="L196" s="52"/>
      <c r="M196" s="52"/>
      <c r="N196" s="46" t="s">
        <v>15</v>
      </c>
      <c r="O196" s="54">
        <v>0</v>
      </c>
      <c r="P196" s="151">
        <v>44952</v>
      </c>
      <c r="Q196" s="151">
        <v>45285</v>
      </c>
      <c r="R196" s="152">
        <v>11</v>
      </c>
      <c r="S196" s="56"/>
      <c r="T196" s="57">
        <f t="shared" si="14"/>
        <v>0</v>
      </c>
      <c r="U196" s="58">
        <v>0</v>
      </c>
      <c r="V196" s="58">
        <f t="shared" si="13"/>
        <v>46200000</v>
      </c>
      <c r="W196" s="20" t="s">
        <v>1161</v>
      </c>
      <c r="X196" s="16"/>
    </row>
    <row r="197" spans="1:24" ht="14.25" customHeight="1" x14ac:dyDescent="0.25">
      <c r="A197" s="144" t="s">
        <v>885</v>
      </c>
      <c r="B197" s="46">
        <v>2023</v>
      </c>
      <c r="C197" s="145" t="s">
        <v>965</v>
      </c>
      <c r="D197" s="146" t="s">
        <v>49</v>
      </c>
      <c r="E197" s="56" t="s">
        <v>56</v>
      </c>
      <c r="F197" s="48" t="s">
        <v>15</v>
      </c>
      <c r="G197" s="147" t="s">
        <v>1037</v>
      </c>
      <c r="H197" s="148" t="s">
        <v>249</v>
      </c>
      <c r="I197" s="149">
        <v>49729512</v>
      </c>
      <c r="J197" s="147" t="s">
        <v>284</v>
      </c>
      <c r="K197" s="150">
        <v>97900000</v>
      </c>
      <c r="L197" s="52"/>
      <c r="M197" s="52"/>
      <c r="N197" s="46" t="s">
        <v>15</v>
      </c>
      <c r="O197" s="54">
        <v>0</v>
      </c>
      <c r="P197" s="151">
        <v>44951</v>
      </c>
      <c r="Q197" s="151">
        <v>45284</v>
      </c>
      <c r="R197" s="152">
        <v>11</v>
      </c>
      <c r="S197" s="56"/>
      <c r="T197" s="57">
        <f t="shared" si="14"/>
        <v>0</v>
      </c>
      <c r="U197" s="58">
        <v>0</v>
      </c>
      <c r="V197" s="58">
        <f t="shared" si="13"/>
        <v>97900000</v>
      </c>
      <c r="W197" s="20" t="s">
        <v>1162</v>
      </c>
      <c r="X197" s="16"/>
    </row>
    <row r="198" spans="1:24" ht="14.25" customHeight="1" x14ac:dyDescent="0.25">
      <c r="A198" s="144" t="s">
        <v>886</v>
      </c>
      <c r="B198" s="46">
        <v>2023</v>
      </c>
      <c r="C198" s="145" t="s">
        <v>966</v>
      </c>
      <c r="D198" s="146" t="s">
        <v>55</v>
      </c>
      <c r="E198" s="56" t="s">
        <v>56</v>
      </c>
      <c r="F198" s="48" t="s">
        <v>15</v>
      </c>
      <c r="G198" s="147" t="s">
        <v>1019</v>
      </c>
      <c r="H198" s="148" t="s">
        <v>1063</v>
      </c>
      <c r="I198" s="149">
        <v>79881374</v>
      </c>
      <c r="J198" s="147" t="s">
        <v>1089</v>
      </c>
      <c r="K198" s="150">
        <v>49555000</v>
      </c>
      <c r="L198" s="52"/>
      <c r="M198" s="52"/>
      <c r="N198" s="46" t="s">
        <v>15</v>
      </c>
      <c r="O198" s="54">
        <v>0</v>
      </c>
      <c r="P198" s="151">
        <v>44952</v>
      </c>
      <c r="Q198" s="151">
        <v>45285</v>
      </c>
      <c r="R198" s="152">
        <v>11</v>
      </c>
      <c r="S198" s="56"/>
      <c r="T198" s="57">
        <f t="shared" si="14"/>
        <v>0</v>
      </c>
      <c r="U198" s="58">
        <v>0</v>
      </c>
      <c r="V198" s="58">
        <f t="shared" si="13"/>
        <v>49555000</v>
      </c>
      <c r="W198" s="20" t="s">
        <v>1163</v>
      </c>
      <c r="X198" s="16"/>
    </row>
    <row r="199" spans="1:24" ht="14.25" customHeight="1" x14ac:dyDescent="0.25">
      <c r="A199" s="144" t="s">
        <v>887</v>
      </c>
      <c r="B199" s="46">
        <v>2023</v>
      </c>
      <c r="C199" s="145" t="s">
        <v>967</v>
      </c>
      <c r="D199" s="146" t="s">
        <v>55</v>
      </c>
      <c r="E199" s="56" t="s">
        <v>56</v>
      </c>
      <c r="F199" s="48" t="s">
        <v>15</v>
      </c>
      <c r="G199" s="147" t="s">
        <v>1020</v>
      </c>
      <c r="H199" s="148" t="s">
        <v>249</v>
      </c>
      <c r="I199" s="149">
        <v>1012402193</v>
      </c>
      <c r="J199" s="147" t="s">
        <v>1090</v>
      </c>
      <c r="K199" s="150">
        <v>29997000</v>
      </c>
      <c r="L199" s="52"/>
      <c r="M199" s="52"/>
      <c r="N199" s="46" t="s">
        <v>15</v>
      </c>
      <c r="O199" s="54">
        <v>0</v>
      </c>
      <c r="P199" s="151">
        <v>44958</v>
      </c>
      <c r="Q199" s="151">
        <v>45291</v>
      </c>
      <c r="R199" s="152">
        <v>11</v>
      </c>
      <c r="S199" s="56"/>
      <c r="T199" s="57">
        <f t="shared" si="14"/>
        <v>0</v>
      </c>
      <c r="U199" s="58">
        <v>0</v>
      </c>
      <c r="V199" s="58">
        <f t="shared" si="13"/>
        <v>29997000</v>
      </c>
      <c r="W199" s="20" t="s">
        <v>1164</v>
      </c>
      <c r="X199" s="16"/>
    </row>
    <row r="200" spans="1:24" ht="14.25" customHeight="1" x14ac:dyDescent="0.25">
      <c r="A200" s="144" t="s">
        <v>888</v>
      </c>
      <c r="B200" s="46">
        <v>2023</v>
      </c>
      <c r="C200" s="145" t="s">
        <v>968</v>
      </c>
      <c r="D200" s="146" t="s">
        <v>49</v>
      </c>
      <c r="E200" s="56" t="s">
        <v>56</v>
      </c>
      <c r="F200" s="48" t="s">
        <v>15</v>
      </c>
      <c r="G200" s="147" t="s">
        <v>1042</v>
      </c>
      <c r="H200" s="148" t="s">
        <v>260</v>
      </c>
      <c r="I200" s="149">
        <v>53081665</v>
      </c>
      <c r="J200" s="147" t="s">
        <v>18</v>
      </c>
      <c r="K200" s="150">
        <v>71500000</v>
      </c>
      <c r="L200" s="52"/>
      <c r="M200" s="52"/>
      <c r="N200" s="46" t="s">
        <v>15</v>
      </c>
      <c r="O200" s="54">
        <v>0</v>
      </c>
      <c r="P200" s="151">
        <v>44951</v>
      </c>
      <c r="Q200" s="151">
        <v>45284</v>
      </c>
      <c r="R200" s="152">
        <v>11</v>
      </c>
      <c r="S200" s="56"/>
      <c r="T200" s="57">
        <f t="shared" si="14"/>
        <v>0</v>
      </c>
      <c r="U200" s="58">
        <v>0</v>
      </c>
      <c r="V200" s="58">
        <f t="shared" si="13"/>
        <v>71500000</v>
      </c>
      <c r="W200" s="20" t="s">
        <v>1165</v>
      </c>
      <c r="X200" s="16"/>
    </row>
    <row r="201" spans="1:24" ht="14.25" customHeight="1" x14ac:dyDescent="0.25">
      <c r="A201" s="144" t="s">
        <v>889</v>
      </c>
      <c r="B201" s="46">
        <v>2023</v>
      </c>
      <c r="C201" s="145" t="s">
        <v>969</v>
      </c>
      <c r="D201" s="146" t="s">
        <v>49</v>
      </c>
      <c r="E201" s="56" t="s">
        <v>56</v>
      </c>
      <c r="F201" s="48" t="s">
        <v>15</v>
      </c>
      <c r="G201" s="147" t="s">
        <v>1043</v>
      </c>
      <c r="H201" s="148" t="s">
        <v>249</v>
      </c>
      <c r="I201" s="149">
        <v>1022379389</v>
      </c>
      <c r="J201" s="147" t="s">
        <v>1091</v>
      </c>
      <c r="K201" s="150">
        <v>56100000</v>
      </c>
      <c r="L201" s="52"/>
      <c r="M201" s="52"/>
      <c r="N201" s="46" t="s">
        <v>15</v>
      </c>
      <c r="O201" s="54">
        <v>0</v>
      </c>
      <c r="P201" s="151">
        <v>44951</v>
      </c>
      <c r="Q201" s="151">
        <v>45284</v>
      </c>
      <c r="R201" s="152">
        <v>11</v>
      </c>
      <c r="S201" s="56"/>
      <c r="T201" s="57">
        <f t="shared" si="14"/>
        <v>0</v>
      </c>
      <c r="U201" s="58">
        <v>0</v>
      </c>
      <c r="V201" s="58">
        <f t="shared" si="13"/>
        <v>56100000</v>
      </c>
      <c r="W201" s="20" t="s">
        <v>1166</v>
      </c>
      <c r="X201" s="16"/>
    </row>
    <row r="202" spans="1:24" ht="14.25" customHeight="1" x14ac:dyDescent="0.25">
      <c r="A202" s="144" t="s">
        <v>890</v>
      </c>
      <c r="B202" s="46">
        <v>2023</v>
      </c>
      <c r="C202" s="145" t="s">
        <v>970</v>
      </c>
      <c r="D202" s="146" t="s">
        <v>55</v>
      </c>
      <c r="E202" s="56" t="s">
        <v>56</v>
      </c>
      <c r="F202" s="48" t="s">
        <v>15</v>
      </c>
      <c r="G202" s="147" t="s">
        <v>1044</v>
      </c>
      <c r="H202" s="148" t="s">
        <v>260</v>
      </c>
      <c r="I202" s="149">
        <v>1000518113</v>
      </c>
      <c r="J202" s="147" t="s">
        <v>1092</v>
      </c>
      <c r="K202" s="150">
        <v>18168000</v>
      </c>
      <c r="L202" s="52"/>
      <c r="M202" s="52"/>
      <c r="N202" s="46" t="s">
        <v>15</v>
      </c>
      <c r="O202" s="54">
        <v>0</v>
      </c>
      <c r="P202" s="151">
        <v>44951</v>
      </c>
      <c r="Q202" s="151">
        <v>45193</v>
      </c>
      <c r="R202" s="152">
        <v>8</v>
      </c>
      <c r="S202" s="56"/>
      <c r="T202" s="57">
        <f t="shared" si="14"/>
        <v>0</v>
      </c>
      <c r="U202" s="58">
        <v>0</v>
      </c>
      <c r="V202" s="58">
        <f t="shared" si="13"/>
        <v>18168000</v>
      </c>
      <c r="W202" s="20" t="s">
        <v>1167</v>
      </c>
      <c r="X202" s="16"/>
    </row>
    <row r="203" spans="1:24" ht="14.25" customHeight="1" x14ac:dyDescent="0.25">
      <c r="A203" s="144" t="s">
        <v>891</v>
      </c>
      <c r="B203" s="46">
        <v>2023</v>
      </c>
      <c r="C203" s="145" t="s">
        <v>971</v>
      </c>
      <c r="D203" s="146" t="s">
        <v>49</v>
      </c>
      <c r="E203" s="56" t="s">
        <v>56</v>
      </c>
      <c r="F203" s="48" t="s">
        <v>15</v>
      </c>
      <c r="G203" s="147" t="s">
        <v>192</v>
      </c>
      <c r="H203" s="148" t="s">
        <v>249</v>
      </c>
      <c r="I203" s="149">
        <v>1015397732</v>
      </c>
      <c r="J203" s="147" t="s">
        <v>1093</v>
      </c>
      <c r="K203" s="150">
        <v>38008000</v>
      </c>
      <c r="L203" s="52"/>
      <c r="M203" s="52"/>
      <c r="N203" s="46" t="s">
        <v>15</v>
      </c>
      <c r="O203" s="54">
        <v>0</v>
      </c>
      <c r="P203" s="151">
        <v>44952</v>
      </c>
      <c r="Q203" s="151">
        <v>45194</v>
      </c>
      <c r="R203" s="152">
        <v>8</v>
      </c>
      <c r="S203" s="56"/>
      <c r="T203" s="57">
        <f t="shared" si="14"/>
        <v>0</v>
      </c>
      <c r="U203" s="58">
        <v>0</v>
      </c>
      <c r="V203" s="58">
        <f t="shared" si="13"/>
        <v>38008000</v>
      </c>
      <c r="W203" s="20" t="s">
        <v>1168</v>
      </c>
      <c r="X203" s="16"/>
    </row>
    <row r="204" spans="1:24" ht="14.25" customHeight="1" x14ac:dyDescent="0.25">
      <c r="A204" s="144" t="s">
        <v>892</v>
      </c>
      <c r="B204" s="46">
        <v>2023</v>
      </c>
      <c r="C204" s="145" t="s">
        <v>972</v>
      </c>
      <c r="D204" s="146" t="s">
        <v>49</v>
      </c>
      <c r="E204" s="56" t="s">
        <v>56</v>
      </c>
      <c r="F204" s="48" t="s">
        <v>15</v>
      </c>
      <c r="G204" s="147" t="s">
        <v>192</v>
      </c>
      <c r="H204" s="148" t="s">
        <v>249</v>
      </c>
      <c r="I204" s="149">
        <v>37747954</v>
      </c>
      <c r="J204" s="147" t="s">
        <v>1094</v>
      </c>
      <c r="K204" s="150">
        <v>38008000</v>
      </c>
      <c r="L204" s="52"/>
      <c r="M204" s="52"/>
      <c r="N204" s="46" t="s">
        <v>15</v>
      </c>
      <c r="O204" s="54">
        <v>0</v>
      </c>
      <c r="P204" s="151">
        <v>44957</v>
      </c>
      <c r="Q204" s="151">
        <v>45199</v>
      </c>
      <c r="R204" s="152">
        <v>8</v>
      </c>
      <c r="S204" s="56"/>
      <c r="T204" s="57">
        <f t="shared" si="14"/>
        <v>0</v>
      </c>
      <c r="U204" s="58">
        <v>0</v>
      </c>
      <c r="V204" s="58">
        <f t="shared" si="13"/>
        <v>38008000</v>
      </c>
      <c r="W204" s="20" t="s">
        <v>1169</v>
      </c>
      <c r="X204" s="16"/>
    </row>
    <row r="205" spans="1:24" ht="14.25" customHeight="1" x14ac:dyDescent="0.25">
      <c r="A205" s="144" t="s">
        <v>893</v>
      </c>
      <c r="B205" s="46">
        <v>2023</v>
      </c>
      <c r="C205" s="145" t="s">
        <v>973</v>
      </c>
      <c r="D205" s="146" t="s">
        <v>55</v>
      </c>
      <c r="E205" s="56" t="s">
        <v>56</v>
      </c>
      <c r="F205" s="48" t="s">
        <v>15</v>
      </c>
      <c r="G205" s="147" t="s">
        <v>1045</v>
      </c>
      <c r="H205" s="148" t="s">
        <v>249</v>
      </c>
      <c r="I205" s="149">
        <v>80246449</v>
      </c>
      <c r="J205" s="147" t="s">
        <v>1095</v>
      </c>
      <c r="K205" s="150">
        <v>21816000</v>
      </c>
      <c r="L205" s="52"/>
      <c r="M205" s="52"/>
      <c r="N205" s="46" t="s">
        <v>15</v>
      </c>
      <c r="O205" s="54">
        <v>0</v>
      </c>
      <c r="P205" s="151">
        <v>44958</v>
      </c>
      <c r="Q205" s="151">
        <v>45199</v>
      </c>
      <c r="R205" s="152">
        <v>8</v>
      </c>
      <c r="S205" s="56"/>
      <c r="T205" s="57">
        <f t="shared" si="14"/>
        <v>0</v>
      </c>
      <c r="U205" s="58">
        <v>0</v>
      </c>
      <c r="V205" s="58">
        <f t="shared" si="13"/>
        <v>21816000</v>
      </c>
      <c r="W205" s="20" t="s">
        <v>1170</v>
      </c>
      <c r="X205" s="16"/>
    </row>
    <row r="206" spans="1:24" ht="14.25" customHeight="1" x14ac:dyDescent="0.25">
      <c r="A206" s="144" t="s">
        <v>894</v>
      </c>
      <c r="B206" s="46">
        <v>2023</v>
      </c>
      <c r="C206" s="145" t="s">
        <v>974</v>
      </c>
      <c r="D206" s="146" t="s">
        <v>49</v>
      </c>
      <c r="E206" s="56" t="s">
        <v>56</v>
      </c>
      <c r="F206" s="48" t="s">
        <v>15</v>
      </c>
      <c r="G206" s="147" t="s">
        <v>1046</v>
      </c>
      <c r="H206" s="148" t="s">
        <v>249</v>
      </c>
      <c r="I206" s="149">
        <v>53130506</v>
      </c>
      <c r="J206" s="147" t="s">
        <v>1096</v>
      </c>
      <c r="K206" s="150">
        <v>52250000</v>
      </c>
      <c r="L206" s="52"/>
      <c r="M206" s="52"/>
      <c r="N206" s="46" t="s">
        <v>15</v>
      </c>
      <c r="O206" s="54">
        <v>0</v>
      </c>
      <c r="P206" s="151">
        <v>44953</v>
      </c>
      <c r="Q206" s="151">
        <v>45286</v>
      </c>
      <c r="R206" s="152">
        <v>11</v>
      </c>
      <c r="S206" s="56"/>
      <c r="T206" s="57">
        <f t="shared" si="14"/>
        <v>0</v>
      </c>
      <c r="U206" s="58">
        <v>0</v>
      </c>
      <c r="V206" s="58">
        <f t="shared" si="13"/>
        <v>52250000</v>
      </c>
      <c r="W206" s="20" t="s">
        <v>1171</v>
      </c>
      <c r="X206" s="16"/>
    </row>
    <row r="207" spans="1:24" ht="14.25" customHeight="1" x14ac:dyDescent="0.25">
      <c r="A207" s="144" t="s">
        <v>895</v>
      </c>
      <c r="B207" s="46">
        <v>2023</v>
      </c>
      <c r="C207" s="145" t="s">
        <v>975</v>
      </c>
      <c r="D207" s="146" t="s">
        <v>49</v>
      </c>
      <c r="E207" s="56" t="s">
        <v>56</v>
      </c>
      <c r="F207" s="48" t="s">
        <v>15</v>
      </c>
      <c r="G207" s="147" t="s">
        <v>1027</v>
      </c>
      <c r="H207" s="148" t="s">
        <v>249</v>
      </c>
      <c r="I207" s="149">
        <v>1094247295</v>
      </c>
      <c r="J207" s="147" t="s">
        <v>1097</v>
      </c>
      <c r="K207" s="150">
        <v>38008000</v>
      </c>
      <c r="L207" s="52"/>
      <c r="M207" s="52"/>
      <c r="N207" s="46" t="s">
        <v>15</v>
      </c>
      <c r="O207" s="54">
        <v>0</v>
      </c>
      <c r="P207" s="151">
        <v>44956</v>
      </c>
      <c r="Q207" s="151">
        <v>45198</v>
      </c>
      <c r="R207" s="152">
        <v>8</v>
      </c>
      <c r="S207" s="56"/>
      <c r="T207" s="57">
        <f t="shared" si="14"/>
        <v>0</v>
      </c>
      <c r="U207" s="58">
        <v>0</v>
      </c>
      <c r="V207" s="58">
        <f t="shared" si="13"/>
        <v>38008000</v>
      </c>
      <c r="W207" s="20" t="s">
        <v>1172</v>
      </c>
      <c r="X207" s="16"/>
    </row>
    <row r="208" spans="1:24" ht="14.25" customHeight="1" x14ac:dyDescent="0.25">
      <c r="A208" s="144" t="s">
        <v>896</v>
      </c>
      <c r="B208" s="46">
        <v>2023</v>
      </c>
      <c r="C208" s="145" t="s">
        <v>976</v>
      </c>
      <c r="D208" s="146" t="s">
        <v>49</v>
      </c>
      <c r="E208" s="56" t="s">
        <v>56</v>
      </c>
      <c r="F208" s="48" t="s">
        <v>15</v>
      </c>
      <c r="G208" s="147" t="s">
        <v>192</v>
      </c>
      <c r="H208" s="148" t="s">
        <v>249</v>
      </c>
      <c r="I208" s="149">
        <v>80900825</v>
      </c>
      <c r="J208" s="147" t="s">
        <v>1098</v>
      </c>
      <c r="K208" s="150">
        <v>38008000</v>
      </c>
      <c r="L208" s="52"/>
      <c r="M208" s="52"/>
      <c r="N208" s="46" t="s">
        <v>15</v>
      </c>
      <c r="O208" s="54">
        <v>0</v>
      </c>
      <c r="P208" s="151">
        <v>44953</v>
      </c>
      <c r="Q208" s="151">
        <v>45195</v>
      </c>
      <c r="R208" s="152">
        <v>8</v>
      </c>
      <c r="S208" s="56"/>
      <c r="T208" s="57">
        <f t="shared" si="14"/>
        <v>0</v>
      </c>
      <c r="U208" s="58">
        <v>0</v>
      </c>
      <c r="V208" s="58">
        <f t="shared" si="13"/>
        <v>38008000</v>
      </c>
      <c r="W208" s="20" t="s">
        <v>1173</v>
      </c>
      <c r="X208" s="16"/>
    </row>
    <row r="209" spans="1:24" ht="14.25" customHeight="1" x14ac:dyDescent="0.25">
      <c r="A209" s="144" t="s">
        <v>897</v>
      </c>
      <c r="B209" s="46">
        <v>2023</v>
      </c>
      <c r="C209" s="145" t="s">
        <v>977</v>
      </c>
      <c r="D209" s="146" t="s">
        <v>49</v>
      </c>
      <c r="E209" s="56" t="s">
        <v>56</v>
      </c>
      <c r="F209" s="48" t="s">
        <v>15</v>
      </c>
      <c r="G209" s="147" t="s">
        <v>192</v>
      </c>
      <c r="H209" s="148" t="s">
        <v>249</v>
      </c>
      <c r="I209" s="149">
        <v>1019034361</v>
      </c>
      <c r="J209" s="147" t="s">
        <v>1099</v>
      </c>
      <c r="K209" s="150">
        <v>38008000</v>
      </c>
      <c r="L209" s="52"/>
      <c r="M209" s="52"/>
      <c r="N209" s="46" t="s">
        <v>15</v>
      </c>
      <c r="O209" s="54">
        <v>0</v>
      </c>
      <c r="P209" s="151">
        <v>44953</v>
      </c>
      <c r="Q209" s="151">
        <v>45195</v>
      </c>
      <c r="R209" s="152">
        <v>8</v>
      </c>
      <c r="S209" s="56"/>
      <c r="T209" s="57">
        <f t="shared" si="14"/>
        <v>0</v>
      </c>
      <c r="U209" s="58">
        <v>0</v>
      </c>
      <c r="V209" s="58">
        <f t="shared" si="13"/>
        <v>38008000</v>
      </c>
      <c r="W209" s="20" t="s">
        <v>1174</v>
      </c>
      <c r="X209" s="16"/>
    </row>
    <row r="210" spans="1:24" ht="14.25" customHeight="1" x14ac:dyDescent="0.25">
      <c r="A210" s="144" t="s">
        <v>898</v>
      </c>
      <c r="B210" s="46">
        <v>2023</v>
      </c>
      <c r="C210" s="145" t="s">
        <v>978</v>
      </c>
      <c r="D210" s="146" t="s">
        <v>49</v>
      </c>
      <c r="E210" s="56" t="s">
        <v>56</v>
      </c>
      <c r="F210" s="48" t="s">
        <v>15</v>
      </c>
      <c r="G210" s="147" t="s">
        <v>1025</v>
      </c>
      <c r="H210" s="148" t="s">
        <v>249</v>
      </c>
      <c r="I210" s="149">
        <v>19274869</v>
      </c>
      <c r="J210" s="147" t="s">
        <v>1100</v>
      </c>
      <c r="K210" s="150">
        <v>41600000</v>
      </c>
      <c r="L210" s="52"/>
      <c r="M210" s="52"/>
      <c r="N210" s="46" t="s">
        <v>15</v>
      </c>
      <c r="O210" s="54">
        <v>0</v>
      </c>
      <c r="P210" s="151">
        <v>44958</v>
      </c>
      <c r="Q210" s="151">
        <v>45199</v>
      </c>
      <c r="R210" s="152">
        <v>8</v>
      </c>
      <c r="S210" s="56"/>
      <c r="T210" s="57">
        <f t="shared" si="14"/>
        <v>0</v>
      </c>
      <c r="U210" s="58">
        <v>0</v>
      </c>
      <c r="V210" s="58">
        <f t="shared" si="13"/>
        <v>41600000</v>
      </c>
      <c r="W210" s="20" t="s">
        <v>1175</v>
      </c>
      <c r="X210" s="16"/>
    </row>
    <row r="211" spans="1:24" ht="14.25" customHeight="1" x14ac:dyDescent="0.25">
      <c r="A211" s="144" t="s">
        <v>899</v>
      </c>
      <c r="B211" s="46">
        <v>2023</v>
      </c>
      <c r="C211" s="145" t="s">
        <v>979</v>
      </c>
      <c r="D211" s="146" t="s">
        <v>49</v>
      </c>
      <c r="E211" s="56" t="s">
        <v>56</v>
      </c>
      <c r="F211" s="48" t="s">
        <v>15</v>
      </c>
      <c r="G211" s="147" t="s">
        <v>1047</v>
      </c>
      <c r="H211" s="148" t="s">
        <v>249</v>
      </c>
      <c r="I211" s="149">
        <v>1015396314</v>
      </c>
      <c r="J211" s="147" t="s">
        <v>291</v>
      </c>
      <c r="K211" s="150">
        <v>46400000</v>
      </c>
      <c r="L211" s="52"/>
      <c r="M211" s="52"/>
      <c r="N211" s="46" t="s">
        <v>15</v>
      </c>
      <c r="O211" s="54">
        <v>0</v>
      </c>
      <c r="P211" s="151">
        <v>44956</v>
      </c>
      <c r="Q211" s="151">
        <v>45198</v>
      </c>
      <c r="R211" s="152">
        <v>8</v>
      </c>
      <c r="S211" s="56"/>
      <c r="T211" s="57">
        <f t="shared" si="14"/>
        <v>0</v>
      </c>
      <c r="U211" s="58">
        <v>0</v>
      </c>
      <c r="V211" s="58">
        <f t="shared" si="13"/>
        <v>46400000</v>
      </c>
      <c r="W211" s="20" t="s">
        <v>1176</v>
      </c>
      <c r="X211" s="16"/>
    </row>
    <row r="212" spans="1:24" ht="14.25" customHeight="1" x14ac:dyDescent="0.25">
      <c r="A212" s="144" t="s">
        <v>900</v>
      </c>
      <c r="B212" s="46">
        <v>2023</v>
      </c>
      <c r="C212" s="145" t="s">
        <v>980</v>
      </c>
      <c r="D212" s="146" t="s">
        <v>49</v>
      </c>
      <c r="E212" s="56" t="s">
        <v>56</v>
      </c>
      <c r="F212" s="48" t="s">
        <v>15</v>
      </c>
      <c r="G212" s="147" t="s">
        <v>1048</v>
      </c>
      <c r="H212" s="148" t="s">
        <v>249</v>
      </c>
      <c r="I212" s="149">
        <v>1020751349</v>
      </c>
      <c r="J212" s="147" t="s">
        <v>1101</v>
      </c>
      <c r="K212" s="150">
        <v>41600000</v>
      </c>
      <c r="L212" s="52"/>
      <c r="M212" s="52"/>
      <c r="N212" s="46" t="s">
        <v>15</v>
      </c>
      <c r="O212" s="54">
        <v>0</v>
      </c>
      <c r="P212" s="151">
        <v>44958</v>
      </c>
      <c r="Q212" s="151">
        <v>45199</v>
      </c>
      <c r="R212" s="152">
        <v>8</v>
      </c>
      <c r="S212" s="56"/>
      <c r="T212" s="57">
        <f t="shared" si="14"/>
        <v>0</v>
      </c>
      <c r="U212" s="58">
        <v>0</v>
      </c>
      <c r="V212" s="58">
        <f t="shared" si="13"/>
        <v>41600000</v>
      </c>
      <c r="W212" s="20" t="s">
        <v>1177</v>
      </c>
      <c r="X212" s="16"/>
    </row>
    <row r="213" spans="1:24" ht="14.25" customHeight="1" x14ac:dyDescent="0.25">
      <c r="A213" s="144" t="s">
        <v>901</v>
      </c>
      <c r="B213" s="46">
        <v>2023</v>
      </c>
      <c r="C213" s="145" t="s">
        <v>981</v>
      </c>
      <c r="D213" s="146" t="s">
        <v>49</v>
      </c>
      <c r="E213" s="56" t="s">
        <v>56</v>
      </c>
      <c r="F213" s="48" t="s">
        <v>15</v>
      </c>
      <c r="G213" s="147" t="s">
        <v>192</v>
      </c>
      <c r="H213" s="148" t="s">
        <v>249</v>
      </c>
      <c r="I213" s="149">
        <v>19366445</v>
      </c>
      <c r="J213" s="147" t="s">
        <v>1102</v>
      </c>
      <c r="K213" s="150">
        <v>38008000</v>
      </c>
      <c r="L213" s="52"/>
      <c r="M213" s="52"/>
      <c r="N213" s="46" t="s">
        <v>15</v>
      </c>
      <c r="O213" s="54">
        <v>0</v>
      </c>
      <c r="P213" s="151">
        <v>44953</v>
      </c>
      <c r="Q213" s="151">
        <v>45195</v>
      </c>
      <c r="R213" s="152">
        <v>8</v>
      </c>
      <c r="S213" s="56"/>
      <c r="T213" s="57">
        <f t="shared" si="14"/>
        <v>0</v>
      </c>
      <c r="U213" s="58">
        <v>0</v>
      </c>
      <c r="V213" s="58">
        <f t="shared" si="13"/>
        <v>38008000</v>
      </c>
      <c r="W213" s="20" t="s">
        <v>1178</v>
      </c>
      <c r="X213" s="16"/>
    </row>
    <row r="214" spans="1:24" ht="14.25" customHeight="1" x14ac:dyDescent="0.25">
      <c r="A214" s="144" t="s">
        <v>902</v>
      </c>
      <c r="B214" s="46">
        <v>2023</v>
      </c>
      <c r="C214" s="145" t="s">
        <v>982</v>
      </c>
      <c r="D214" s="146" t="s">
        <v>49</v>
      </c>
      <c r="E214" s="56" t="s">
        <v>56</v>
      </c>
      <c r="F214" s="48" t="s">
        <v>15</v>
      </c>
      <c r="G214" s="147" t="s">
        <v>1049</v>
      </c>
      <c r="H214" s="148" t="s">
        <v>249</v>
      </c>
      <c r="I214" s="149">
        <v>53006948</v>
      </c>
      <c r="J214" s="147" t="s">
        <v>1103</v>
      </c>
      <c r="K214" s="150">
        <v>38008000</v>
      </c>
      <c r="L214" s="52"/>
      <c r="M214" s="52"/>
      <c r="N214" s="46" t="s">
        <v>15</v>
      </c>
      <c r="O214" s="54">
        <v>0</v>
      </c>
      <c r="P214" s="151">
        <v>44953</v>
      </c>
      <c r="Q214" s="151">
        <v>45195</v>
      </c>
      <c r="R214" s="152">
        <v>8</v>
      </c>
      <c r="S214" s="56"/>
      <c r="T214" s="57">
        <f t="shared" si="14"/>
        <v>0</v>
      </c>
      <c r="U214" s="58">
        <v>0</v>
      </c>
      <c r="V214" s="58">
        <f t="shared" si="13"/>
        <v>38008000</v>
      </c>
      <c r="W214" s="20" t="s">
        <v>1179</v>
      </c>
      <c r="X214" s="16"/>
    </row>
    <row r="215" spans="1:24" ht="14.25" customHeight="1" x14ac:dyDescent="0.25">
      <c r="A215" s="144" t="s">
        <v>903</v>
      </c>
      <c r="B215" s="46">
        <v>2023</v>
      </c>
      <c r="C215" s="145" t="s">
        <v>983</v>
      </c>
      <c r="D215" s="146" t="s">
        <v>55</v>
      </c>
      <c r="E215" s="56" t="s">
        <v>56</v>
      </c>
      <c r="F215" s="48" t="s">
        <v>15</v>
      </c>
      <c r="G215" s="147" t="s">
        <v>1050</v>
      </c>
      <c r="H215" s="148" t="s">
        <v>253</v>
      </c>
      <c r="I215" s="149">
        <v>4414196</v>
      </c>
      <c r="J215" s="147" t="s">
        <v>1104</v>
      </c>
      <c r="K215" s="150">
        <v>25584000</v>
      </c>
      <c r="L215" s="52"/>
      <c r="M215" s="52"/>
      <c r="N215" s="46" t="s">
        <v>15</v>
      </c>
      <c r="O215" s="54">
        <v>0</v>
      </c>
      <c r="P215" s="151">
        <v>44958</v>
      </c>
      <c r="Q215" s="151">
        <v>45199</v>
      </c>
      <c r="R215" s="152">
        <v>8</v>
      </c>
      <c r="S215" s="56"/>
      <c r="T215" s="57">
        <f t="shared" si="14"/>
        <v>0</v>
      </c>
      <c r="U215" s="58">
        <v>0</v>
      </c>
      <c r="V215" s="58">
        <f t="shared" si="13"/>
        <v>25584000</v>
      </c>
      <c r="W215" s="24" t="s">
        <v>1180</v>
      </c>
      <c r="X215" s="16"/>
    </row>
    <row r="216" spans="1:24" ht="14.25" customHeight="1" x14ac:dyDescent="0.25">
      <c r="A216" s="144" t="s">
        <v>904</v>
      </c>
      <c r="B216" s="46">
        <v>2023</v>
      </c>
      <c r="C216" s="145" t="s">
        <v>984</v>
      </c>
      <c r="D216" s="146" t="s">
        <v>55</v>
      </c>
      <c r="E216" s="56" t="s">
        <v>56</v>
      </c>
      <c r="F216" s="48" t="s">
        <v>15</v>
      </c>
      <c r="G216" s="147" t="s">
        <v>204</v>
      </c>
      <c r="H216" s="148" t="s">
        <v>260</v>
      </c>
      <c r="I216" s="149">
        <v>1022404999</v>
      </c>
      <c r="J216" s="147" t="s">
        <v>302</v>
      </c>
      <c r="K216" s="150">
        <v>18168000</v>
      </c>
      <c r="L216" s="52"/>
      <c r="M216" s="52"/>
      <c r="N216" s="46" t="s">
        <v>15</v>
      </c>
      <c r="O216" s="54">
        <v>0</v>
      </c>
      <c r="P216" s="151">
        <v>44958</v>
      </c>
      <c r="Q216" s="151">
        <v>45199</v>
      </c>
      <c r="R216" s="152">
        <v>8</v>
      </c>
      <c r="S216" s="56"/>
      <c r="T216" s="57">
        <f t="shared" si="14"/>
        <v>0</v>
      </c>
      <c r="U216" s="58">
        <v>0</v>
      </c>
      <c r="V216" s="58">
        <f t="shared" si="13"/>
        <v>18168000</v>
      </c>
      <c r="W216" s="20" t="s">
        <v>1181</v>
      </c>
      <c r="X216" s="16"/>
    </row>
    <row r="217" spans="1:24" ht="14.25" customHeight="1" x14ac:dyDescent="0.25">
      <c r="A217" s="144" t="s">
        <v>905</v>
      </c>
      <c r="B217" s="46">
        <v>2023</v>
      </c>
      <c r="C217" s="145" t="s">
        <v>985</v>
      </c>
      <c r="D217" s="146" t="s">
        <v>55</v>
      </c>
      <c r="E217" s="56" t="s">
        <v>56</v>
      </c>
      <c r="F217" s="48" t="s">
        <v>15</v>
      </c>
      <c r="G217" s="147" t="s">
        <v>1051</v>
      </c>
      <c r="H217" s="148" t="s">
        <v>253</v>
      </c>
      <c r="I217" s="149">
        <v>79843350</v>
      </c>
      <c r="J217" s="147" t="s">
        <v>1105</v>
      </c>
      <c r="K217" s="150">
        <v>38500000</v>
      </c>
      <c r="L217" s="52"/>
      <c r="M217" s="52"/>
      <c r="N217" s="46" t="s">
        <v>15</v>
      </c>
      <c r="O217" s="54">
        <v>0</v>
      </c>
      <c r="P217" s="151">
        <v>44953</v>
      </c>
      <c r="Q217" s="151">
        <v>45286</v>
      </c>
      <c r="R217" s="152">
        <v>11</v>
      </c>
      <c r="S217" s="56"/>
      <c r="T217" s="57">
        <f t="shared" si="14"/>
        <v>0</v>
      </c>
      <c r="U217" s="58">
        <v>0</v>
      </c>
      <c r="V217" s="58">
        <f t="shared" si="13"/>
        <v>38500000</v>
      </c>
      <c r="W217" s="20" t="s">
        <v>1182</v>
      </c>
      <c r="X217" s="16"/>
    </row>
    <row r="218" spans="1:24" ht="14.25" customHeight="1" x14ac:dyDescent="0.25">
      <c r="A218" s="144" t="s">
        <v>906</v>
      </c>
      <c r="B218" s="46">
        <v>2023</v>
      </c>
      <c r="C218" s="145" t="s">
        <v>986</v>
      </c>
      <c r="D218" s="146" t="s">
        <v>49</v>
      </c>
      <c r="E218" s="56" t="s">
        <v>56</v>
      </c>
      <c r="F218" s="48" t="s">
        <v>15</v>
      </c>
      <c r="G218" s="147" t="s">
        <v>1052</v>
      </c>
      <c r="H218" s="148" t="s">
        <v>249</v>
      </c>
      <c r="I218" s="149">
        <v>52434625</v>
      </c>
      <c r="J218" s="147" t="s">
        <v>1106</v>
      </c>
      <c r="K218" s="150">
        <v>38008000</v>
      </c>
      <c r="L218" s="52"/>
      <c r="M218" s="52"/>
      <c r="N218" s="46" t="s">
        <v>15</v>
      </c>
      <c r="O218" s="54">
        <v>0</v>
      </c>
      <c r="P218" s="151">
        <v>44953</v>
      </c>
      <c r="Q218" s="151">
        <v>45195</v>
      </c>
      <c r="R218" s="152">
        <v>8</v>
      </c>
      <c r="S218" s="56"/>
      <c r="T218" s="57">
        <f t="shared" si="14"/>
        <v>0</v>
      </c>
      <c r="U218" s="58">
        <v>0</v>
      </c>
      <c r="V218" s="58">
        <f t="shared" si="13"/>
        <v>38008000</v>
      </c>
      <c r="W218" s="20" t="s">
        <v>1183</v>
      </c>
      <c r="X218" s="16"/>
    </row>
    <row r="219" spans="1:24" ht="14.25" customHeight="1" x14ac:dyDescent="0.25">
      <c r="A219" s="144" t="s">
        <v>907</v>
      </c>
      <c r="B219" s="46">
        <v>2023</v>
      </c>
      <c r="C219" s="145" t="s">
        <v>987</v>
      </c>
      <c r="D219" s="146" t="s">
        <v>49</v>
      </c>
      <c r="E219" s="56" t="s">
        <v>56</v>
      </c>
      <c r="F219" s="48" t="s">
        <v>15</v>
      </c>
      <c r="G219" s="147" t="s">
        <v>1011</v>
      </c>
      <c r="H219" s="148" t="s">
        <v>249</v>
      </c>
      <c r="I219" s="149">
        <v>74380410</v>
      </c>
      <c r="J219" s="147" t="s">
        <v>307</v>
      </c>
      <c r="K219" s="150">
        <v>71500000</v>
      </c>
      <c r="L219" s="52"/>
      <c r="M219" s="52"/>
      <c r="N219" s="46" t="s">
        <v>15</v>
      </c>
      <c r="O219" s="54">
        <v>0</v>
      </c>
      <c r="P219" s="151">
        <v>44953</v>
      </c>
      <c r="Q219" s="151">
        <v>45286</v>
      </c>
      <c r="R219" s="152">
        <v>11</v>
      </c>
      <c r="S219" s="56"/>
      <c r="T219" s="57">
        <f t="shared" si="14"/>
        <v>0</v>
      </c>
      <c r="U219" s="58">
        <v>0</v>
      </c>
      <c r="V219" s="58">
        <f t="shared" si="13"/>
        <v>71500000</v>
      </c>
      <c r="W219" s="20" t="s">
        <v>1184</v>
      </c>
      <c r="X219" s="16"/>
    </row>
    <row r="220" spans="1:24" ht="14.25" customHeight="1" x14ac:dyDescent="0.25">
      <c r="A220" s="144" t="s">
        <v>908</v>
      </c>
      <c r="B220" s="46">
        <v>2023</v>
      </c>
      <c r="C220" s="145" t="s">
        <v>988</v>
      </c>
      <c r="D220" s="146" t="s">
        <v>49</v>
      </c>
      <c r="E220" s="56" t="s">
        <v>56</v>
      </c>
      <c r="F220" s="48" t="s">
        <v>15</v>
      </c>
      <c r="G220" s="147" t="s">
        <v>192</v>
      </c>
      <c r="H220" s="148" t="s">
        <v>249</v>
      </c>
      <c r="I220" s="149">
        <v>51994040</v>
      </c>
      <c r="J220" s="147" t="s">
        <v>1107</v>
      </c>
      <c r="K220" s="150">
        <v>38008000</v>
      </c>
      <c r="L220" s="52"/>
      <c r="M220" s="52"/>
      <c r="N220" s="46" t="s">
        <v>15</v>
      </c>
      <c r="O220" s="54">
        <v>0</v>
      </c>
      <c r="P220" s="151">
        <v>44956</v>
      </c>
      <c r="Q220" s="151">
        <v>45198</v>
      </c>
      <c r="R220" s="152">
        <v>8</v>
      </c>
      <c r="S220" s="56"/>
      <c r="T220" s="57">
        <f t="shared" si="14"/>
        <v>0</v>
      </c>
      <c r="U220" s="58">
        <v>0</v>
      </c>
      <c r="V220" s="58">
        <f t="shared" si="13"/>
        <v>38008000</v>
      </c>
      <c r="W220" s="20" t="s">
        <v>1185</v>
      </c>
      <c r="X220" s="16"/>
    </row>
    <row r="221" spans="1:24" ht="14.25" customHeight="1" x14ac:dyDescent="0.25">
      <c r="A221" s="144" t="s">
        <v>909</v>
      </c>
      <c r="B221" s="46">
        <v>2023</v>
      </c>
      <c r="C221" s="145" t="s">
        <v>989</v>
      </c>
      <c r="D221" s="146" t="s">
        <v>49</v>
      </c>
      <c r="E221" s="56" t="s">
        <v>56</v>
      </c>
      <c r="F221" s="48" t="s">
        <v>15</v>
      </c>
      <c r="G221" s="147" t="s">
        <v>1053</v>
      </c>
      <c r="H221" s="148" t="s">
        <v>249</v>
      </c>
      <c r="I221" s="149">
        <v>52731958</v>
      </c>
      <c r="J221" s="147" t="s">
        <v>1108</v>
      </c>
      <c r="K221" s="150">
        <v>38008000</v>
      </c>
      <c r="L221" s="52"/>
      <c r="M221" s="52"/>
      <c r="N221" s="46" t="s">
        <v>15</v>
      </c>
      <c r="O221" s="54">
        <v>0</v>
      </c>
      <c r="P221" s="151">
        <v>44953</v>
      </c>
      <c r="Q221" s="151">
        <v>45195</v>
      </c>
      <c r="R221" s="152">
        <v>8</v>
      </c>
      <c r="S221" s="56"/>
      <c r="T221" s="57">
        <f t="shared" si="14"/>
        <v>0</v>
      </c>
      <c r="U221" s="58">
        <v>0</v>
      </c>
      <c r="V221" s="58">
        <f t="shared" si="13"/>
        <v>38008000</v>
      </c>
      <c r="W221" s="20" t="s">
        <v>1186</v>
      </c>
      <c r="X221" s="16"/>
    </row>
    <row r="222" spans="1:24" ht="14.25" customHeight="1" x14ac:dyDescent="0.25">
      <c r="A222" s="144" t="s">
        <v>910</v>
      </c>
      <c r="B222" s="46">
        <v>2023</v>
      </c>
      <c r="C222" s="145" t="s">
        <v>990</v>
      </c>
      <c r="D222" s="146" t="s">
        <v>49</v>
      </c>
      <c r="E222" s="56" t="s">
        <v>56</v>
      </c>
      <c r="F222" s="48" t="s">
        <v>15</v>
      </c>
      <c r="G222" s="147" t="s">
        <v>192</v>
      </c>
      <c r="H222" s="148" t="s">
        <v>249</v>
      </c>
      <c r="I222" s="149">
        <v>93121368</v>
      </c>
      <c r="J222" s="147" t="s">
        <v>1109</v>
      </c>
      <c r="K222" s="150">
        <v>38008000</v>
      </c>
      <c r="L222" s="52"/>
      <c r="M222" s="52"/>
      <c r="N222" s="46" t="s">
        <v>15</v>
      </c>
      <c r="O222" s="54">
        <v>0</v>
      </c>
      <c r="P222" s="151">
        <v>44958</v>
      </c>
      <c r="Q222" s="151">
        <v>45199</v>
      </c>
      <c r="R222" s="152">
        <v>8</v>
      </c>
      <c r="S222" s="56"/>
      <c r="T222" s="57">
        <f t="shared" si="14"/>
        <v>0</v>
      </c>
      <c r="U222" s="58">
        <v>0</v>
      </c>
      <c r="V222" s="58">
        <f t="shared" si="13"/>
        <v>38008000</v>
      </c>
      <c r="W222" s="20" t="s">
        <v>1187</v>
      </c>
      <c r="X222" s="16"/>
    </row>
    <row r="223" spans="1:24" ht="14.25" customHeight="1" x14ac:dyDescent="0.25">
      <c r="A223" s="144" t="s">
        <v>911</v>
      </c>
      <c r="B223" s="46">
        <v>2023</v>
      </c>
      <c r="C223" s="145" t="s">
        <v>991</v>
      </c>
      <c r="D223" s="146" t="s">
        <v>49</v>
      </c>
      <c r="E223" s="56" t="s">
        <v>56</v>
      </c>
      <c r="F223" s="48" t="s">
        <v>15</v>
      </c>
      <c r="G223" s="147" t="s">
        <v>1054</v>
      </c>
      <c r="H223" s="148" t="s">
        <v>249</v>
      </c>
      <c r="I223" s="149">
        <v>52705855</v>
      </c>
      <c r="J223" s="147" t="s">
        <v>31</v>
      </c>
      <c r="K223" s="150">
        <v>40800000</v>
      </c>
      <c r="L223" s="52"/>
      <c r="M223" s="52"/>
      <c r="N223" s="46" t="s">
        <v>15</v>
      </c>
      <c r="O223" s="54">
        <v>0</v>
      </c>
      <c r="P223" s="151">
        <v>44953</v>
      </c>
      <c r="Q223" s="151">
        <v>45195</v>
      </c>
      <c r="R223" s="152">
        <v>8</v>
      </c>
      <c r="S223" s="56"/>
      <c r="T223" s="57">
        <f t="shared" si="14"/>
        <v>0</v>
      </c>
      <c r="U223" s="58">
        <v>0</v>
      </c>
      <c r="V223" s="58">
        <f t="shared" ref="V223:V237" si="15">+K223+O223-U223</f>
        <v>40800000</v>
      </c>
      <c r="W223" s="20" t="s">
        <v>1188</v>
      </c>
      <c r="X223" s="16"/>
    </row>
    <row r="224" spans="1:24" ht="14.25" customHeight="1" x14ac:dyDescent="0.25">
      <c r="A224" s="144" t="s">
        <v>912</v>
      </c>
      <c r="B224" s="46">
        <v>2023</v>
      </c>
      <c r="C224" s="145" t="s">
        <v>992</v>
      </c>
      <c r="D224" s="146" t="s">
        <v>49</v>
      </c>
      <c r="E224" s="56" t="s">
        <v>56</v>
      </c>
      <c r="F224" s="48" t="s">
        <v>15</v>
      </c>
      <c r="G224" s="147" t="s">
        <v>1055</v>
      </c>
      <c r="H224" s="148" t="s">
        <v>249</v>
      </c>
      <c r="I224" s="149">
        <v>1032474926</v>
      </c>
      <c r="J224" s="147" t="s">
        <v>1110</v>
      </c>
      <c r="K224" s="150">
        <v>88858000</v>
      </c>
      <c r="L224" s="52"/>
      <c r="M224" s="52"/>
      <c r="N224" s="46" t="s">
        <v>15</v>
      </c>
      <c r="O224" s="54">
        <v>0</v>
      </c>
      <c r="P224" s="151">
        <v>44953</v>
      </c>
      <c r="Q224" s="151">
        <v>45286</v>
      </c>
      <c r="R224" s="152">
        <v>11</v>
      </c>
      <c r="S224" s="56"/>
      <c r="T224" s="57">
        <f t="shared" si="14"/>
        <v>0</v>
      </c>
      <c r="U224" s="58">
        <v>0</v>
      </c>
      <c r="V224" s="58">
        <f t="shared" si="15"/>
        <v>88858000</v>
      </c>
      <c r="W224" s="20" t="s">
        <v>1189</v>
      </c>
      <c r="X224" s="16"/>
    </row>
    <row r="225" spans="1:24" ht="14.25" customHeight="1" x14ac:dyDescent="0.25">
      <c r="A225" s="144" t="s">
        <v>913</v>
      </c>
      <c r="B225" s="46">
        <v>2023</v>
      </c>
      <c r="C225" s="145" t="s">
        <v>993</v>
      </c>
      <c r="D225" s="146" t="s">
        <v>49</v>
      </c>
      <c r="E225" s="56" t="s">
        <v>56</v>
      </c>
      <c r="F225" s="48" t="s">
        <v>15</v>
      </c>
      <c r="G225" s="147" t="s">
        <v>1027</v>
      </c>
      <c r="H225" s="148" t="s">
        <v>249</v>
      </c>
      <c r="I225" s="149">
        <v>53159645</v>
      </c>
      <c r="J225" s="147" t="s">
        <v>1111</v>
      </c>
      <c r="K225" s="150">
        <v>38008000</v>
      </c>
      <c r="L225" s="52"/>
      <c r="M225" s="52"/>
      <c r="N225" s="46" t="s">
        <v>15</v>
      </c>
      <c r="O225" s="54">
        <v>0</v>
      </c>
      <c r="P225" s="151">
        <v>44956</v>
      </c>
      <c r="Q225" s="151">
        <v>45198</v>
      </c>
      <c r="R225" s="152">
        <v>8</v>
      </c>
      <c r="S225" s="56"/>
      <c r="T225" s="57">
        <f t="shared" si="14"/>
        <v>0</v>
      </c>
      <c r="U225" s="58">
        <v>0</v>
      </c>
      <c r="V225" s="58">
        <f t="shared" si="15"/>
        <v>38008000</v>
      </c>
      <c r="W225" s="20" t="s">
        <v>1190</v>
      </c>
      <c r="X225" s="16"/>
    </row>
    <row r="226" spans="1:24" ht="14.25" customHeight="1" x14ac:dyDescent="0.25">
      <c r="A226" s="144" t="s">
        <v>914</v>
      </c>
      <c r="B226" s="46">
        <v>2023</v>
      </c>
      <c r="C226" s="145" t="s">
        <v>994</v>
      </c>
      <c r="D226" s="146" t="s">
        <v>55</v>
      </c>
      <c r="E226" s="56" t="s">
        <v>56</v>
      </c>
      <c r="F226" s="48" t="s">
        <v>15</v>
      </c>
      <c r="G226" s="147" t="s">
        <v>1056</v>
      </c>
      <c r="H226" s="148" t="s">
        <v>249</v>
      </c>
      <c r="I226" s="149">
        <v>1018473411</v>
      </c>
      <c r="J226" s="147" t="s">
        <v>1112</v>
      </c>
      <c r="K226" s="150">
        <v>49555000</v>
      </c>
      <c r="L226" s="52"/>
      <c r="M226" s="52"/>
      <c r="N226" s="46" t="s">
        <v>15</v>
      </c>
      <c r="O226" s="54">
        <v>0</v>
      </c>
      <c r="P226" s="151">
        <v>44956</v>
      </c>
      <c r="Q226" s="151">
        <v>45289</v>
      </c>
      <c r="R226" s="152">
        <v>11</v>
      </c>
      <c r="S226" s="56"/>
      <c r="T226" s="57">
        <f t="shared" si="14"/>
        <v>0</v>
      </c>
      <c r="U226" s="58">
        <v>0</v>
      </c>
      <c r="V226" s="58">
        <f t="shared" si="15"/>
        <v>49555000</v>
      </c>
      <c r="W226" s="25" t="s">
        <v>1202</v>
      </c>
      <c r="X226" s="16"/>
    </row>
    <row r="227" spans="1:24" ht="14.25" customHeight="1" x14ac:dyDescent="0.25">
      <c r="A227" s="144" t="s">
        <v>915</v>
      </c>
      <c r="B227" s="46">
        <v>2023</v>
      </c>
      <c r="C227" s="145" t="s">
        <v>995</v>
      </c>
      <c r="D227" s="146" t="s">
        <v>49</v>
      </c>
      <c r="E227" s="56" t="s">
        <v>56</v>
      </c>
      <c r="F227" s="48" t="s">
        <v>15</v>
      </c>
      <c r="G227" s="147" t="s">
        <v>1057</v>
      </c>
      <c r="H227" s="148" t="s">
        <v>249</v>
      </c>
      <c r="I227" s="149">
        <v>8737136</v>
      </c>
      <c r="J227" s="147" t="s">
        <v>1113</v>
      </c>
      <c r="K227" s="150">
        <v>38008000</v>
      </c>
      <c r="L227" s="52"/>
      <c r="M227" s="52"/>
      <c r="N227" s="46" t="s">
        <v>15</v>
      </c>
      <c r="O227" s="54">
        <v>0</v>
      </c>
      <c r="P227" s="151">
        <v>44958</v>
      </c>
      <c r="Q227" s="151">
        <v>45199</v>
      </c>
      <c r="R227" s="152">
        <v>8</v>
      </c>
      <c r="S227" s="56"/>
      <c r="T227" s="57">
        <f t="shared" si="14"/>
        <v>0</v>
      </c>
      <c r="U227" s="58">
        <v>0</v>
      </c>
      <c r="V227" s="58">
        <f t="shared" si="15"/>
        <v>38008000</v>
      </c>
      <c r="W227" s="20" t="s">
        <v>1191</v>
      </c>
      <c r="X227" s="16"/>
    </row>
    <row r="228" spans="1:24" ht="14.25" customHeight="1" x14ac:dyDescent="0.25">
      <c r="A228" s="144" t="s">
        <v>916</v>
      </c>
      <c r="B228" s="46">
        <v>2023</v>
      </c>
      <c r="C228" s="145" t="s">
        <v>996</v>
      </c>
      <c r="D228" s="146" t="s">
        <v>49</v>
      </c>
      <c r="E228" s="56" t="s">
        <v>56</v>
      </c>
      <c r="F228" s="48" t="s">
        <v>15</v>
      </c>
      <c r="G228" s="147" t="s">
        <v>1017</v>
      </c>
      <c r="H228" s="148" t="s">
        <v>249</v>
      </c>
      <c r="I228" s="149">
        <v>52779922</v>
      </c>
      <c r="J228" s="147" t="s">
        <v>1114</v>
      </c>
      <c r="K228" s="150">
        <v>41600000</v>
      </c>
      <c r="L228" s="52"/>
      <c r="M228" s="52"/>
      <c r="N228" s="46" t="s">
        <v>15</v>
      </c>
      <c r="O228" s="54">
        <v>0</v>
      </c>
      <c r="P228" s="151">
        <v>44958</v>
      </c>
      <c r="Q228" s="151">
        <v>45199</v>
      </c>
      <c r="R228" s="152">
        <v>8</v>
      </c>
      <c r="S228" s="56"/>
      <c r="T228" s="57">
        <f t="shared" si="14"/>
        <v>0</v>
      </c>
      <c r="U228" s="58">
        <v>0</v>
      </c>
      <c r="V228" s="58">
        <f t="shared" si="15"/>
        <v>41600000</v>
      </c>
      <c r="W228" s="20" t="s">
        <v>1192</v>
      </c>
      <c r="X228" s="16"/>
    </row>
    <row r="229" spans="1:24" ht="14.25" customHeight="1" x14ac:dyDescent="0.25">
      <c r="A229" s="144" t="s">
        <v>917</v>
      </c>
      <c r="B229" s="46">
        <v>2023</v>
      </c>
      <c r="C229" s="145" t="s">
        <v>997</v>
      </c>
      <c r="D229" s="146" t="s">
        <v>49</v>
      </c>
      <c r="E229" s="56" t="s">
        <v>56</v>
      </c>
      <c r="F229" s="48" t="s">
        <v>15</v>
      </c>
      <c r="G229" s="147" t="s">
        <v>1058</v>
      </c>
      <c r="H229" s="148" t="s">
        <v>249</v>
      </c>
      <c r="I229" s="149">
        <v>52089587</v>
      </c>
      <c r="J229" s="147" t="s">
        <v>1115</v>
      </c>
      <c r="K229" s="150">
        <v>38000000</v>
      </c>
      <c r="L229" s="52"/>
      <c r="M229" s="52"/>
      <c r="N229" s="46" t="s">
        <v>15</v>
      </c>
      <c r="O229" s="54">
        <v>0</v>
      </c>
      <c r="P229" s="151">
        <v>44960</v>
      </c>
      <c r="Q229" s="151">
        <v>45201</v>
      </c>
      <c r="R229" s="152">
        <v>8</v>
      </c>
      <c r="S229" s="56"/>
      <c r="T229" s="57">
        <f t="shared" si="14"/>
        <v>0</v>
      </c>
      <c r="U229" s="58">
        <v>0</v>
      </c>
      <c r="V229" s="58">
        <f t="shared" si="15"/>
        <v>38000000</v>
      </c>
      <c r="W229" s="20" t="s">
        <v>1193</v>
      </c>
      <c r="X229" s="16"/>
    </row>
    <row r="230" spans="1:24" ht="14.25" customHeight="1" x14ac:dyDescent="0.25">
      <c r="A230" s="144" t="s">
        <v>918</v>
      </c>
      <c r="B230" s="46">
        <v>2023</v>
      </c>
      <c r="C230" s="145" t="s">
        <v>998</v>
      </c>
      <c r="D230" s="146" t="s">
        <v>55</v>
      </c>
      <c r="E230" s="56" t="s">
        <v>56</v>
      </c>
      <c r="F230" s="48" t="s">
        <v>15</v>
      </c>
      <c r="G230" s="147" t="s">
        <v>1059</v>
      </c>
      <c r="H230" s="148" t="s">
        <v>259</v>
      </c>
      <c r="I230" s="149">
        <v>1094910132</v>
      </c>
      <c r="J230" s="147" t="s">
        <v>1116</v>
      </c>
      <c r="K230" s="150">
        <v>21816000</v>
      </c>
      <c r="L230" s="52"/>
      <c r="M230" s="52"/>
      <c r="N230" s="46" t="s">
        <v>15</v>
      </c>
      <c r="O230" s="54">
        <v>0</v>
      </c>
      <c r="P230" s="151">
        <v>44959</v>
      </c>
      <c r="Q230" s="151">
        <v>45200</v>
      </c>
      <c r="R230" s="152">
        <v>8</v>
      </c>
      <c r="S230" s="56"/>
      <c r="T230" s="57">
        <f t="shared" si="14"/>
        <v>0</v>
      </c>
      <c r="U230" s="58">
        <v>0</v>
      </c>
      <c r="V230" s="58">
        <f t="shared" si="15"/>
        <v>21816000</v>
      </c>
      <c r="W230" s="20" t="s">
        <v>1194</v>
      </c>
      <c r="X230" s="16"/>
    </row>
    <row r="231" spans="1:24" ht="14.25" customHeight="1" x14ac:dyDescent="0.25">
      <c r="A231" s="144" t="s">
        <v>919</v>
      </c>
      <c r="B231" s="46">
        <v>2023</v>
      </c>
      <c r="C231" s="145" t="s">
        <v>999</v>
      </c>
      <c r="D231" s="146" t="s">
        <v>49</v>
      </c>
      <c r="E231" s="56" t="s">
        <v>56</v>
      </c>
      <c r="F231" s="48" t="s">
        <v>15</v>
      </c>
      <c r="G231" s="147" t="s">
        <v>1060</v>
      </c>
      <c r="H231" s="148" t="s">
        <v>255</v>
      </c>
      <c r="I231" s="149">
        <v>79881960</v>
      </c>
      <c r="J231" s="147" t="s">
        <v>1117</v>
      </c>
      <c r="K231" s="150">
        <v>59400000</v>
      </c>
      <c r="L231" s="52"/>
      <c r="M231" s="52"/>
      <c r="N231" s="46" t="s">
        <v>15</v>
      </c>
      <c r="O231" s="54">
        <v>0</v>
      </c>
      <c r="P231" s="151">
        <v>44958</v>
      </c>
      <c r="Q231" s="151">
        <v>45291</v>
      </c>
      <c r="R231" s="152">
        <v>11</v>
      </c>
      <c r="S231" s="56"/>
      <c r="T231" s="57">
        <f t="shared" si="14"/>
        <v>0</v>
      </c>
      <c r="U231" s="58">
        <v>0</v>
      </c>
      <c r="V231" s="58">
        <f t="shared" si="15"/>
        <v>59400000</v>
      </c>
      <c r="W231" s="20" t="s">
        <v>1195</v>
      </c>
      <c r="X231" s="16"/>
    </row>
    <row r="232" spans="1:24" ht="14.25" customHeight="1" x14ac:dyDescent="0.25">
      <c r="A232" s="144" t="s">
        <v>920</v>
      </c>
      <c r="B232" s="46">
        <v>2023</v>
      </c>
      <c r="C232" s="145" t="s">
        <v>1000</v>
      </c>
      <c r="D232" s="146" t="s">
        <v>49</v>
      </c>
      <c r="E232" s="56" t="s">
        <v>56</v>
      </c>
      <c r="F232" s="48" t="s">
        <v>15</v>
      </c>
      <c r="G232" s="147" t="s">
        <v>1061</v>
      </c>
      <c r="H232" s="148" t="s">
        <v>249</v>
      </c>
      <c r="I232" s="149">
        <v>1014206538</v>
      </c>
      <c r="J232" s="147" t="s">
        <v>1118</v>
      </c>
      <c r="K232" s="150">
        <v>56958000</v>
      </c>
      <c r="L232" s="52"/>
      <c r="M232" s="52"/>
      <c r="N232" s="46" t="s">
        <v>15</v>
      </c>
      <c r="O232" s="54">
        <v>0</v>
      </c>
      <c r="P232" s="151">
        <v>44958</v>
      </c>
      <c r="Q232" s="151">
        <v>45291</v>
      </c>
      <c r="R232" s="152">
        <v>11</v>
      </c>
      <c r="S232" s="56"/>
      <c r="T232" s="57">
        <f t="shared" si="14"/>
        <v>0</v>
      </c>
      <c r="U232" s="58">
        <v>0</v>
      </c>
      <c r="V232" s="58">
        <f t="shared" si="15"/>
        <v>56958000</v>
      </c>
      <c r="W232" s="20" t="s">
        <v>1196</v>
      </c>
      <c r="X232" s="16"/>
    </row>
    <row r="233" spans="1:24" ht="14.25" customHeight="1" x14ac:dyDescent="0.25">
      <c r="A233" s="144" t="s">
        <v>921</v>
      </c>
      <c r="B233" s="46">
        <v>2023</v>
      </c>
      <c r="C233" s="145" t="s">
        <v>1001</v>
      </c>
      <c r="D233" s="146" t="s">
        <v>55</v>
      </c>
      <c r="E233" s="56" t="s">
        <v>56</v>
      </c>
      <c r="F233" s="48" t="s">
        <v>15</v>
      </c>
      <c r="G233" s="147" t="s">
        <v>1062</v>
      </c>
      <c r="H233" s="148" t="s">
        <v>276</v>
      </c>
      <c r="I233" s="149">
        <v>80035265</v>
      </c>
      <c r="J233" s="147" t="s">
        <v>1119</v>
      </c>
      <c r="K233" s="150">
        <v>21816000</v>
      </c>
      <c r="L233" s="52"/>
      <c r="M233" s="52"/>
      <c r="N233" s="46" t="s">
        <v>15</v>
      </c>
      <c r="O233" s="54">
        <v>0</v>
      </c>
      <c r="P233" s="151">
        <v>44960</v>
      </c>
      <c r="Q233" s="151">
        <v>45201</v>
      </c>
      <c r="R233" s="152">
        <v>8</v>
      </c>
      <c r="S233" s="56"/>
      <c r="T233" s="57">
        <f t="shared" si="14"/>
        <v>0</v>
      </c>
      <c r="U233" s="58">
        <v>0</v>
      </c>
      <c r="V233" s="58">
        <f t="shared" si="15"/>
        <v>21816000</v>
      </c>
      <c r="W233" s="20" t="s">
        <v>1197</v>
      </c>
      <c r="X233" s="16"/>
    </row>
    <row r="234" spans="1:24" ht="14.25" customHeight="1" x14ac:dyDescent="0.25">
      <c r="A234" s="144" t="s">
        <v>922</v>
      </c>
      <c r="B234" s="46">
        <v>2023</v>
      </c>
      <c r="C234" s="145" t="s">
        <v>1002</v>
      </c>
      <c r="D234" s="146" t="s">
        <v>49</v>
      </c>
      <c r="E234" s="56" t="s">
        <v>56</v>
      </c>
      <c r="F234" s="48" t="s">
        <v>15</v>
      </c>
      <c r="G234" s="147" t="s">
        <v>513</v>
      </c>
      <c r="H234" s="148" t="s">
        <v>256</v>
      </c>
      <c r="I234" s="149">
        <v>1136884512</v>
      </c>
      <c r="J234" s="147" t="s">
        <v>1120</v>
      </c>
      <c r="K234" s="150">
        <v>39200000</v>
      </c>
      <c r="L234" s="52"/>
      <c r="M234" s="52"/>
      <c r="N234" s="46" t="s">
        <v>15</v>
      </c>
      <c r="O234" s="54">
        <v>0</v>
      </c>
      <c r="P234" s="151">
        <v>44958</v>
      </c>
      <c r="Q234" s="151">
        <v>45199</v>
      </c>
      <c r="R234" s="152">
        <v>8</v>
      </c>
      <c r="S234" s="56"/>
      <c r="T234" s="57">
        <f t="shared" si="14"/>
        <v>0</v>
      </c>
      <c r="U234" s="58">
        <v>0</v>
      </c>
      <c r="V234" s="58">
        <f t="shared" si="15"/>
        <v>39200000</v>
      </c>
      <c r="W234" s="20" t="s">
        <v>1198</v>
      </c>
      <c r="X234" s="16"/>
    </row>
    <row r="235" spans="1:24" ht="14.25" customHeight="1" x14ac:dyDescent="0.25">
      <c r="A235" s="144" t="s">
        <v>923</v>
      </c>
      <c r="B235" s="46">
        <v>2023</v>
      </c>
      <c r="C235" s="145" t="s">
        <v>1003</v>
      </c>
      <c r="D235" s="146" t="s">
        <v>55</v>
      </c>
      <c r="E235" s="56" t="s">
        <v>56</v>
      </c>
      <c r="F235" s="48" t="s">
        <v>15</v>
      </c>
      <c r="G235" s="147" t="s">
        <v>1062</v>
      </c>
      <c r="H235" s="148" t="s">
        <v>276</v>
      </c>
      <c r="I235" s="149">
        <v>1030607435</v>
      </c>
      <c r="J235" s="147" t="s">
        <v>1121</v>
      </c>
      <c r="K235" s="150">
        <v>21816000</v>
      </c>
      <c r="L235" s="52"/>
      <c r="M235" s="52"/>
      <c r="N235" s="46" t="s">
        <v>15</v>
      </c>
      <c r="O235" s="54">
        <v>0</v>
      </c>
      <c r="P235" s="151">
        <v>44958</v>
      </c>
      <c r="Q235" s="151">
        <v>45230</v>
      </c>
      <c r="R235" s="152">
        <v>8</v>
      </c>
      <c r="S235" s="56"/>
      <c r="T235" s="57">
        <f t="shared" si="14"/>
        <v>0</v>
      </c>
      <c r="U235" s="58">
        <v>0</v>
      </c>
      <c r="V235" s="58">
        <f t="shared" si="15"/>
        <v>21816000</v>
      </c>
      <c r="W235" s="20" t="s">
        <v>1199</v>
      </c>
      <c r="X235" s="16"/>
    </row>
    <row r="236" spans="1:24" ht="14.25" customHeight="1" x14ac:dyDescent="0.25">
      <c r="A236" s="144" t="s">
        <v>924</v>
      </c>
      <c r="B236" s="46">
        <v>2023</v>
      </c>
      <c r="C236" s="145" t="s">
        <v>1004</v>
      </c>
      <c r="D236" s="146" t="s">
        <v>55</v>
      </c>
      <c r="E236" s="56" t="s">
        <v>56</v>
      </c>
      <c r="F236" s="48" t="s">
        <v>15</v>
      </c>
      <c r="G236" s="147" t="s">
        <v>1024</v>
      </c>
      <c r="H236" s="148" t="s">
        <v>249</v>
      </c>
      <c r="I236" s="149">
        <v>1015427264</v>
      </c>
      <c r="J236" s="147" t="s">
        <v>1122</v>
      </c>
      <c r="K236" s="150">
        <v>21816000</v>
      </c>
      <c r="L236" s="52"/>
      <c r="M236" s="52"/>
      <c r="N236" s="46" t="s">
        <v>15</v>
      </c>
      <c r="O236" s="54">
        <v>0</v>
      </c>
      <c r="P236" s="151">
        <v>44959</v>
      </c>
      <c r="Q236" s="151">
        <v>45200</v>
      </c>
      <c r="R236" s="152">
        <v>8</v>
      </c>
      <c r="S236" s="56"/>
      <c r="T236" s="57">
        <f t="shared" si="14"/>
        <v>0</v>
      </c>
      <c r="U236" s="58">
        <v>0</v>
      </c>
      <c r="V236" s="58">
        <f t="shared" si="15"/>
        <v>21816000</v>
      </c>
      <c r="W236" s="20" t="s">
        <v>1200</v>
      </c>
      <c r="X236" s="16"/>
    </row>
    <row r="237" spans="1:24" ht="14.25" customHeight="1" x14ac:dyDescent="0.25">
      <c r="A237" s="144" t="s">
        <v>925</v>
      </c>
      <c r="B237" s="46">
        <v>2023</v>
      </c>
      <c r="C237" s="145" t="s">
        <v>1005</v>
      </c>
      <c r="D237" s="146" t="s">
        <v>49</v>
      </c>
      <c r="E237" s="56" t="s">
        <v>56</v>
      </c>
      <c r="F237" s="48" t="s">
        <v>15</v>
      </c>
      <c r="G237" s="147" t="s">
        <v>513</v>
      </c>
      <c r="H237" s="148" t="s">
        <v>256</v>
      </c>
      <c r="I237" s="149">
        <v>80224646</v>
      </c>
      <c r="J237" s="147" t="s">
        <v>1123</v>
      </c>
      <c r="K237" s="150">
        <v>56100000</v>
      </c>
      <c r="L237" s="52"/>
      <c r="M237" s="52"/>
      <c r="N237" s="46" t="s">
        <v>15</v>
      </c>
      <c r="O237" s="54">
        <v>0</v>
      </c>
      <c r="P237" s="151">
        <v>44959</v>
      </c>
      <c r="Q237" s="151">
        <v>45291</v>
      </c>
      <c r="R237" s="152">
        <v>11</v>
      </c>
      <c r="S237" s="56"/>
      <c r="T237" s="57">
        <f t="shared" si="14"/>
        <v>0</v>
      </c>
      <c r="U237" s="58">
        <v>0</v>
      </c>
      <c r="V237" s="58">
        <f t="shared" si="15"/>
        <v>56100000</v>
      </c>
      <c r="W237" s="20" t="s">
        <v>1201</v>
      </c>
      <c r="X237" s="16"/>
    </row>
  </sheetData>
  <autoFilter ref="A5:AQ237" xr:uid="{00000000-0001-0000-0000-000000000000}">
    <filterColumn colId="17" showButton="0"/>
  </autoFilter>
  <mergeCells count="23">
    <mergeCell ref="X5:X6"/>
    <mergeCell ref="W5:W6"/>
    <mergeCell ref="Q5:Q6"/>
    <mergeCell ref="R5:S5"/>
    <mergeCell ref="D2:S2"/>
    <mergeCell ref="D3:S3"/>
    <mergeCell ref="I5:I6"/>
    <mergeCell ref="J5:J6"/>
    <mergeCell ref="K5:K6"/>
    <mergeCell ref="N5:N6"/>
    <mergeCell ref="O5:O6"/>
    <mergeCell ref="P5:P6"/>
    <mergeCell ref="G5:G6"/>
    <mergeCell ref="H5:H6"/>
    <mergeCell ref="F5:F6"/>
    <mergeCell ref="L5:L6"/>
    <mergeCell ref="T6:U6"/>
    <mergeCell ref="M5:M6"/>
    <mergeCell ref="A5:A6"/>
    <mergeCell ref="B5:B6"/>
    <mergeCell ref="C5:C6"/>
    <mergeCell ref="D5:D6"/>
    <mergeCell ref="E5:E6"/>
  </mergeCells>
  <phoneticPr fontId="8" type="noConversion"/>
  <conditionalFormatting sqref="A14">
    <cfRule type="duplicateValues" dxfId="3" priority="91"/>
  </conditionalFormatting>
  <conditionalFormatting sqref="A146:A1048576 A1:A54 A56:A142">
    <cfRule type="duplicateValues" dxfId="2" priority="92"/>
  </conditionalFormatting>
  <conditionalFormatting sqref="A143:A145">
    <cfRule type="duplicateValues" dxfId="1" priority="3"/>
  </conditionalFormatting>
  <conditionalFormatting sqref="A55">
    <cfRule type="duplicateValues" dxfId="0" priority="2"/>
  </conditionalFormatting>
  <dataValidations disablePrompts="1" count="1">
    <dataValidation type="textLength" allowBlank="1" showInputMessage="1" showErrorMessage="1" errorTitle="Entrada no válida" error="Escriba un texto  Maximo 1000 Caracteres" promptTitle="Cualquier contenido Maximo 1000 Caracteres" sqref="W97"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0000000-0004-0000-0000-00000A000000}"/>
    <hyperlink ref="W10" r:id="rId4" xr:uid="{00000000-0004-0000-0000-00000B000000}"/>
    <hyperlink ref="W11" r:id="rId5" xr:uid="{00000000-0004-0000-0000-00000E000000}"/>
    <hyperlink ref="W12" r:id="rId6" xr:uid="{00000000-0004-0000-0000-000016000000}"/>
    <hyperlink ref="W13" r:id="rId7" xr:uid="{00000000-0004-0000-0000-000017000000}"/>
    <hyperlink ref="W14" r:id="rId8" xr:uid="{00000000-0004-0000-0000-00001F000000}"/>
    <hyperlink ref="W19" r:id="rId9" xr:uid="{00000000-0004-0000-0000-000020000000}"/>
    <hyperlink ref="W23" r:id="rId10" xr:uid="{00000000-0004-0000-0000-000023000000}"/>
    <hyperlink ref="W24" r:id="rId11" xr:uid="{00000000-0004-0000-0000-000024000000}"/>
    <hyperlink ref="W25" r:id="rId12" xr:uid="{00000000-0004-0000-0000-000025000000}"/>
    <hyperlink ref="W33" r:id="rId13" xr:uid="{00000000-0004-0000-0000-00002B000000}"/>
    <hyperlink ref="W26" r:id="rId14" xr:uid="{00000000-0004-0000-0000-000035000000}"/>
    <hyperlink ref="W28" r:id="rId15" xr:uid="{00000000-0004-0000-0000-000037000000}"/>
    <hyperlink ref="W54" r:id="rId16" xr:uid="{00000000-0004-0000-0000-00003F000000}"/>
    <hyperlink ref="W43" r:id="rId17" xr:uid="{00000000-0004-0000-0000-000042000000}"/>
    <hyperlink ref="W17" r:id="rId18" xr:uid="{00000000-0004-0000-0000-000043000000}"/>
    <hyperlink ref="W18" r:id="rId19" xr:uid="{00000000-0004-0000-0000-000044000000}"/>
    <hyperlink ref="W45" r:id="rId20" xr:uid="{00000000-0004-0000-0000-000046000000}"/>
    <hyperlink ref="W46" r:id="rId21" xr:uid="{00000000-0004-0000-0000-000047000000}"/>
    <hyperlink ref="W66" r:id="rId22" xr:uid="{00000000-0004-0000-0000-000051000000}"/>
    <hyperlink ref="W16" r:id="rId23" xr:uid="{00000000-0004-0000-0000-000053000000}"/>
    <hyperlink ref="W29" r:id="rId24" xr:uid="{00000000-0004-0000-0000-000057000000}"/>
    <hyperlink ref="W50" r:id="rId25" xr:uid="{00000000-0004-0000-0000-00005C000000}"/>
    <hyperlink ref="W74" r:id="rId26" xr:uid="{00000000-0004-0000-0000-00005D000000}"/>
    <hyperlink ref="W49" r:id="rId27" xr:uid="{00000000-0004-0000-0000-00005E000000}"/>
    <hyperlink ref="W85" r:id="rId28" xr:uid="{00000000-0004-0000-0000-00005F000000}"/>
    <hyperlink ref="W41" r:id="rId29" xr:uid="{00000000-0004-0000-0000-000060000000}"/>
    <hyperlink ref="W60" r:id="rId30" xr:uid="{00000000-0004-0000-0000-000062000000}"/>
    <hyperlink ref="W67" r:id="rId31" xr:uid="{00000000-0004-0000-0000-000063000000}"/>
    <hyperlink ref="W68" r:id="rId32" xr:uid="{00000000-0004-0000-0000-000064000000}"/>
    <hyperlink ref="W69" r:id="rId33" xr:uid="{00000000-0004-0000-0000-000065000000}"/>
    <hyperlink ref="W71" r:id="rId34" xr:uid="{00000000-0004-0000-0000-000069000000}"/>
    <hyperlink ref="W35" r:id="rId35" xr:uid="{00000000-0004-0000-0000-00006C000000}"/>
    <hyperlink ref="W36" r:id="rId36" xr:uid="{00000000-0004-0000-0000-00006D000000}"/>
    <hyperlink ref="W37" r:id="rId37" xr:uid="{00000000-0004-0000-0000-00006E000000}"/>
    <hyperlink ref="W38" r:id="rId38" xr:uid="{00000000-0004-0000-0000-000070000000}"/>
    <hyperlink ref="W81" r:id="rId39" xr:uid="{00000000-0004-0000-0000-000074000000}"/>
    <hyperlink ref="W82" r:id="rId40" xr:uid="{00000000-0004-0000-0000-000079000000}"/>
    <hyperlink ref="W83" r:id="rId41" xr:uid="{00000000-0004-0000-0000-00007A000000}"/>
    <hyperlink ref="W94" r:id="rId42" xr:uid="{00000000-0004-0000-0000-000083000000}"/>
    <hyperlink ref="W95" r:id="rId43" xr:uid="{00000000-0004-0000-0000-000084000000}"/>
    <hyperlink ref="W62" r:id="rId44" xr:uid="{00000000-0004-0000-0000-000087000000}"/>
    <hyperlink ref="W63" r:id="rId45" xr:uid="{00000000-0004-0000-0000-000088000000}"/>
    <hyperlink ref="W30" r:id="rId46" xr:uid="{00000000-0004-0000-0000-00008C000000}"/>
    <hyperlink ref="W40" r:id="rId47" xr:uid="{00000000-0004-0000-0000-00008D000000}"/>
    <hyperlink ref="W79" r:id="rId48" xr:uid="{00000000-0004-0000-0000-00008E000000}"/>
    <hyperlink ref="W53" r:id="rId49" xr:uid="{00000000-0004-0000-0000-000091000000}"/>
    <hyperlink ref="W72" r:id="rId50" xr:uid="{00000000-0004-0000-0000-000093000000}"/>
    <hyperlink ref="W73" r:id="rId51" xr:uid="{00000000-0004-0000-0000-000094000000}"/>
    <hyperlink ref="W88" r:id="rId52" xr:uid="{00000000-0004-0000-0000-000099000000}"/>
    <hyperlink ref="W93" r:id="rId53" xr:uid="{00000000-0004-0000-0000-00009C000000}"/>
    <hyperlink ref="W59" r:id="rId54" xr:uid="{00000000-0004-0000-0000-0000A0000000}"/>
    <hyperlink ref="W90" r:id="rId55" xr:uid="{00000000-0004-0000-0000-0000A2000000}"/>
    <hyperlink ref="W15" r:id="rId56" xr:uid="{00000000-0004-0000-0000-0000A7000000}"/>
    <hyperlink ref="W56" r:id="rId57" xr:uid="{00000000-0004-0000-0000-0000A8000000}"/>
    <hyperlink ref="W57" r:id="rId58" xr:uid="{00000000-0004-0000-0000-0000AB000000}"/>
    <hyperlink ref="W64" r:id="rId59" xr:uid="{00000000-0004-0000-0000-0000AD000000}"/>
    <hyperlink ref="W61" r:id="rId60" xr:uid="{00000000-0004-0000-0000-0000AE000000}"/>
    <hyperlink ref="W65" r:id="rId61" xr:uid="{00000000-0004-0000-0000-0000AF000000}"/>
    <hyperlink ref="W70" r:id="rId62" xr:uid="{00000000-0004-0000-0000-0000B0000000}"/>
    <hyperlink ref="W39" r:id="rId63" xr:uid="{00000000-0004-0000-0000-0000B2000000}"/>
    <hyperlink ref="W42" r:id="rId64" xr:uid="{00000000-0004-0000-0000-0000B4000000}"/>
    <hyperlink ref="W58" r:id="rId65" xr:uid="{00000000-0004-0000-0000-0000B5000000}"/>
    <hyperlink ref="W86" r:id="rId66" xr:uid="{00000000-0004-0000-0000-0000B7000000}"/>
    <hyperlink ref="W96" r:id="rId67" xr:uid="{00000000-0004-0000-0000-0000BB000000}"/>
    <hyperlink ref="W97" r:id="rId68" xr:uid="{0E3F5856-A1CA-4062-B745-59FF6E9D4A35}"/>
    <hyperlink ref="W98" r:id="rId69" xr:uid="{1E10537B-27B1-494E-844C-B7B679918AE1}"/>
    <hyperlink ref="W99" r:id="rId70" xr:uid="{4CD6EDE0-5679-4986-86B8-3FB5A73E63C8}"/>
    <hyperlink ref="W102" r:id="rId71" xr:uid="{06EEB5CA-02FE-445B-A1EA-2F33B6912CEF}"/>
    <hyperlink ref="W103" r:id="rId72" xr:uid="{20C2B94B-5676-4047-9421-7A66513A9A3E}"/>
    <hyperlink ref="W104" r:id="rId73" xr:uid="{51D40D65-BA40-43AE-AEF8-0E37967391C5}"/>
    <hyperlink ref="W109" r:id="rId74" xr:uid="{2E52583C-C082-4334-AF3A-06632C092F24}"/>
    <hyperlink ref="W107" r:id="rId75" xr:uid="{F9D79540-19E7-4540-B596-8E8D05230777}"/>
    <hyperlink ref="W108" r:id="rId76" xr:uid="{214BFC80-3120-4A45-AE7D-A2B84424F75C}"/>
    <hyperlink ref="W110" r:id="rId77" xr:uid="{B4A4A9DB-6B1A-4F45-8CE1-F88FAABF5A7E}"/>
    <hyperlink ref="W112" r:id="rId78" xr:uid="{F65E66C4-10C6-48AC-B852-306894A589AA}"/>
    <hyperlink ref="W111" r:id="rId79" xr:uid="{DA403A63-0B03-45F8-B3DC-4C21786E3B43}"/>
    <hyperlink ref="W114" r:id="rId80" xr:uid="{2CCACB87-EAD5-4974-9565-1C29915D222E}"/>
    <hyperlink ref="W113" r:id="rId81" xr:uid="{5F69DFA5-74A4-4C06-BC7E-C9B1D52F5E47}"/>
    <hyperlink ref="W115" r:id="rId82" xr:uid="{B5627B9D-4DD5-4DF2-A849-0B9F33A30F0E}"/>
    <hyperlink ref="W116" r:id="rId83" xr:uid="{B7058C2F-0182-4D93-90CF-24BE7E965CE5}"/>
    <hyperlink ref="W117" r:id="rId84" xr:uid="{F7FE38AA-6D5C-4521-AA43-803A68BDF72F}"/>
    <hyperlink ref="W118" r:id="rId85" xr:uid="{1E3B84CC-8C7D-47D7-AB91-557F00A2DA05}"/>
    <hyperlink ref="W119" r:id="rId86" xr:uid="{D100243E-27A1-4EAD-B0D4-8849F4F1633D}"/>
    <hyperlink ref="W122" r:id="rId87" xr:uid="{3ADD1FB5-613F-4121-ABC4-B9376D95090A}"/>
    <hyperlink ref="W123" r:id="rId88" xr:uid="{3397F119-F1C1-4E33-9C87-ECF53531F041}"/>
    <hyperlink ref="W124" r:id="rId89" xr:uid="{C7EC9DD1-44BF-40B9-9FC6-4DA9C01A8FBF}"/>
    <hyperlink ref="W125" r:id="rId90" xr:uid="{D678C1C3-8731-4DF7-8BFC-AF1EAE72109E}"/>
    <hyperlink ref="W121" r:id="rId91" xr:uid="{732C39E9-AC3D-4F9F-8D3D-B75FF8C76322}"/>
    <hyperlink ref="W129" r:id="rId92" display="https://community.secop.gov.co/Public/Tendering/ContractNoticePhases/View?PPI=CO1.PPI.21220850&amp;isFromPublicArea=True&amp;isModal=False" xr:uid="{95B1AD5F-8129-4E94-85A7-37EB0A716D0F}"/>
    <hyperlink ref="W134" r:id="rId93" xr:uid="{5ADA8C07-1AFF-4093-983F-64ECA2334F99}"/>
    <hyperlink ref="W144" r:id="rId94" xr:uid="{55BBD89A-8147-4FA3-9CBB-577E1C5E297B}"/>
    <hyperlink ref="W143" r:id="rId95" xr:uid="{81135DDB-2D9F-4582-9318-53629BE7903A}"/>
    <hyperlink ref="W55" r:id="rId96" xr:uid="{B4261E1E-9DB2-48C4-BF5B-FE2744EF013C}"/>
    <hyperlink ref="W146" r:id="rId97" xr:uid="{8CEFCBF7-8959-4234-9C23-84A8ADEE614C}"/>
    <hyperlink ref="W147" r:id="rId98" xr:uid="{CA303258-70B7-47A9-8EFA-697D370FB349}"/>
    <hyperlink ref="W148" r:id="rId99" xr:uid="{CE731A2C-C6C3-45A5-A273-ACDD24CD53A9}"/>
    <hyperlink ref="W149" r:id="rId100" xr:uid="{1082E336-FCC8-442B-8A93-B0356407E8A7}"/>
    <hyperlink ref="W150" r:id="rId101" xr:uid="{2CB724D8-1A8D-4529-B173-8FF43E49D8D7}"/>
    <hyperlink ref="W151" r:id="rId102" xr:uid="{147D5BB3-CDE4-416B-A889-96028944288E}"/>
    <hyperlink ref="W152" r:id="rId103" xr:uid="{14940909-D1B9-44DA-A9AF-79E5E834003C}"/>
    <hyperlink ref="W153" r:id="rId104" xr:uid="{D5BDED3A-3FD2-4506-98B0-A4B8D1E78EE0}"/>
    <hyperlink ref="W154" r:id="rId105" xr:uid="{E764EDFD-3F87-4DD0-A293-541CB4FE80DB}"/>
    <hyperlink ref="W155" r:id="rId106" xr:uid="{F8EABEA6-152E-4D4B-AB9E-E88699B802CD}"/>
    <hyperlink ref="W156" r:id="rId107" xr:uid="{DC19E979-0789-46B7-907B-4BE0E801D607}"/>
    <hyperlink ref="W157" r:id="rId108" xr:uid="{CE46DDC1-2096-4B99-ADD5-7C62D9D8A61D}"/>
    <hyperlink ref="W21" r:id="rId109" xr:uid="{00000000-0004-0000-0000-000055000000}"/>
    <hyperlink ref="W130" r:id="rId110" xr:uid="{12801962-6C17-4FB3-A173-7F75BCC9A506}"/>
    <hyperlink ref="W158" r:id="rId111" xr:uid="{BC3A2B5C-87DB-4A00-8739-C0C1172213B5}"/>
    <hyperlink ref="W159" r:id="rId112" xr:uid="{020F1432-897A-4560-B69A-C848990974A0}"/>
    <hyperlink ref="W161" r:id="rId113" xr:uid="{3DFF6C91-31CF-4B56-BC5A-F5206D1449F4}"/>
    <hyperlink ref="W162" r:id="rId114" xr:uid="{451F0B4A-34D6-437F-8E02-32BC3B860963}"/>
    <hyperlink ref="W166" r:id="rId115" xr:uid="{DB6EDF26-2AFE-47B0-A5A8-C0C5CB57F07A}"/>
    <hyperlink ref="W169" r:id="rId116" xr:uid="{35241040-4707-475A-8A54-C88CF4C7F937}"/>
    <hyperlink ref="W167" r:id="rId117" xr:uid="{DCB1D6E4-7B62-43C9-B68B-18C7E7779E07}"/>
    <hyperlink ref="W168" r:id="rId118" xr:uid="{3EE0DA7D-9E86-414B-93A6-0441C8673BF9}"/>
    <hyperlink ref="W172" r:id="rId119" xr:uid="{0019A20A-A256-4BC3-AB7D-8E55A2030D59}"/>
    <hyperlink ref="W160" r:id="rId120" xr:uid="{EB3784DC-22F9-4E39-A785-F746E5140140}"/>
    <hyperlink ref="W171" r:id="rId121" xr:uid="{AB86AE96-434E-486D-9527-1161AF86BC73}"/>
    <hyperlink ref="W174" r:id="rId122" xr:uid="{35B31D53-0B93-47F2-A472-841A89A2F16F}"/>
    <hyperlink ref="W176" r:id="rId123" xr:uid="{6D4A5F82-20EF-48CC-A634-831C221FD8C8}"/>
    <hyperlink ref="W182" r:id="rId124" xr:uid="{2DDF2D28-AEAF-42D7-BB02-5BCEF7B88CD0}"/>
    <hyperlink ref="W163" r:id="rId125" xr:uid="{1F41544D-5E7B-46F0-BF7C-3D8791A77450}"/>
    <hyperlink ref="W164" r:id="rId126" xr:uid="{8457A14A-3D62-422C-AAB7-557144445986}"/>
    <hyperlink ref="W165" r:id="rId127" xr:uid="{7A4B154F-BAAC-40CB-A059-D7A34A39B480}"/>
    <hyperlink ref="W170" r:id="rId128" xr:uid="{0A825188-0815-4906-A0B6-06868AC674DA}"/>
    <hyperlink ref="W178" r:id="rId129" xr:uid="{BA81515A-356D-4BF7-8E71-CAB03EAAA29F}"/>
    <hyperlink ref="W179" r:id="rId130" xr:uid="{E0D7C7BB-5B12-46EF-A88E-4E0E50D8F461}"/>
    <hyperlink ref="W180" r:id="rId131" xr:uid="{84C550A4-DF75-44F7-83ED-0F48FC90A80E}"/>
    <hyperlink ref="W181" r:id="rId132" xr:uid="{B31CC26B-C264-4CA3-A6C2-941D516CBC9A}"/>
    <hyperlink ref="W185" r:id="rId133" xr:uid="{2206D262-80B0-4427-8586-3A811A73ADCB}"/>
    <hyperlink ref="W186" r:id="rId134" xr:uid="{46294CB0-6A78-4605-8785-D90C25504A08}"/>
    <hyperlink ref="W187" r:id="rId135" xr:uid="{D3447B1A-4CF6-4FE7-8801-6477DDF2EB37}"/>
    <hyperlink ref="W177" r:id="rId136" xr:uid="{4FEA4C0F-BBCE-4324-AA1A-E58903CDF321}"/>
    <hyperlink ref="W175" r:id="rId137" xr:uid="{A701EDB1-F5B2-4783-9198-0D89DFFC093D}"/>
    <hyperlink ref="W173" r:id="rId138" xr:uid="{EEE5E2A7-061C-46ED-9119-1F97742CAAD1}"/>
    <hyperlink ref="W184" r:id="rId139" xr:uid="{AE71D539-422F-4AFC-ACAB-2383A6436E5E}"/>
    <hyperlink ref="W188" r:id="rId140" xr:uid="{0B8D1491-BE87-4F80-AFA1-0FD76611257C}"/>
    <hyperlink ref="W191" r:id="rId141" xr:uid="{A426837A-9868-4C9E-91E8-27FE453D6F2C}"/>
    <hyperlink ref="W192" r:id="rId142" xr:uid="{DAC599E6-461B-4413-A346-68E5F96A4E3F}"/>
    <hyperlink ref="W195" r:id="rId143" xr:uid="{98512F55-81AF-4B13-9E83-76793A474365}"/>
    <hyperlink ref="W189" r:id="rId144" xr:uid="{322650B8-9A47-4B2E-BC0A-D60982A0C30D}"/>
    <hyperlink ref="W193" r:id="rId145" xr:uid="{27074BA9-832F-4042-BD47-4F78D323B5C9}"/>
    <hyperlink ref="W202" r:id="rId146" xr:uid="{02294CD8-CB4D-4BAF-9946-15252CE5A370}"/>
    <hyperlink ref="W194" r:id="rId147" xr:uid="{2BD9AE1D-993E-40F9-BA57-BD69EFE57E90}"/>
    <hyperlink ref="W190" r:id="rId148" xr:uid="{A4C25FE2-AD9C-4851-901D-00D73A30DEE2}"/>
    <hyperlink ref="W196" r:id="rId149" xr:uid="{67DFF3A0-7877-43BB-824E-F3BD3E1ECC6D}"/>
    <hyperlink ref="W203" r:id="rId150" xr:uid="{C174AAFE-6FA8-479B-8A5B-D2171FD5410A}"/>
    <hyperlink ref="W197" r:id="rId151" xr:uid="{534F763E-FEE0-4237-BD7B-951E725DFCEC}"/>
    <hyperlink ref="W201" r:id="rId152" xr:uid="{94164294-89DD-4B81-BDCA-9C5F635630B7}"/>
    <hyperlink ref="W208" r:id="rId153" xr:uid="{39A979FD-74DE-49BE-8A81-28FA67AE5ED3}"/>
    <hyperlink ref="W218" r:id="rId154" xr:uid="{385D1CF9-B9C9-4EB9-929E-E009CAC16CB6}"/>
    <hyperlink ref="W221" r:id="rId155" xr:uid="{C48D284B-349F-4095-A43E-DA0F34D9ACCA}"/>
    <hyperlink ref="W204" r:id="rId156" xr:uid="{B9EA3F02-5D01-4BED-8722-40B24D0C53A6}"/>
    <hyperlink ref="W213" r:id="rId157" xr:uid="{1C8FE958-0F93-4ACB-A92B-F60C5E569120}"/>
    <hyperlink ref="W216" r:id="rId158" xr:uid="{1014E257-EB10-4081-89DC-67FC3A96B146}"/>
    <hyperlink ref="W215" r:id="rId159" xr:uid="{785F13CB-CBC9-4397-9A59-1DE4A7722A78}"/>
    <hyperlink ref="W217" r:id="rId160" xr:uid="{9C7344F0-B611-4E66-94EA-B75692BC9DC6}"/>
    <hyperlink ref="W199" r:id="rId161" xr:uid="{3EEC5ECA-02ED-43A3-84DE-70ED969815B5}"/>
    <hyperlink ref="W212" r:id="rId162" xr:uid="{761C236C-B8F0-4EB1-9F61-CB44264C815F}"/>
    <hyperlink ref="W219" r:id="rId163" xr:uid="{317C9817-AC6A-4065-B336-978B622BBE1F}"/>
    <hyperlink ref="W209" r:id="rId164" xr:uid="{1FAEECE8-7A06-45A9-A76E-F4869798919E}"/>
    <hyperlink ref="W210" r:id="rId165" xr:uid="{337CB78D-FF33-4C14-A44A-EBF9AD48CD7E}"/>
    <hyperlink ref="W211" r:id="rId166" xr:uid="{A31CA462-7158-41E9-A19D-C9731354DD32}"/>
    <hyperlink ref="W200" r:id="rId167" xr:uid="{5BD21527-4573-495C-9969-B4201C32C31B}"/>
    <hyperlink ref="W206" r:id="rId168" xr:uid="{149A7115-1612-471B-871C-3ED3F1C2C05D}"/>
    <hyperlink ref="W220" r:id="rId169" xr:uid="{632E13E9-7130-4663-89BD-2E16CFCA375F}"/>
    <hyperlink ref="W227" r:id="rId170" xr:uid="{828FC50F-070D-4A22-96E7-32BB29CA76D4}"/>
    <hyperlink ref="W228" r:id="rId171" xr:uid="{466B75D9-6474-4B72-8B9E-79517EC2B133}"/>
    <hyperlink ref="W225" r:id="rId172" xr:uid="{D2FAF62B-AA17-46E1-AF90-765EB5B5AC7B}"/>
    <hyperlink ref="W223" r:id="rId173" xr:uid="{8A32D232-F4F3-4A49-AAE3-DF0B54432DA9}"/>
    <hyperlink ref="W205" r:id="rId174" xr:uid="{91D978F2-3F3A-46FB-8F8F-E6A03E448A49}"/>
    <hyperlink ref="W226" r:id="rId175" xr:uid="{2EE010A9-3A87-4F33-B845-E2DE1CB482EF}"/>
    <hyperlink ref="W224" r:id="rId176" xr:uid="{F126D529-9021-4210-B63C-814E6CFA648D}"/>
    <hyperlink ref="W222" r:id="rId177" xr:uid="{C48E1D36-CD4C-4D29-95D0-A306AC0F3C22}"/>
    <hyperlink ref="W198" r:id="rId178" xr:uid="{AB0D4F9B-6994-4044-BA8A-A73DDC3AFF36}"/>
    <hyperlink ref="W231" r:id="rId179" xr:uid="{3BDEE6E7-010B-4288-A851-B7223BDDFE39}"/>
    <hyperlink ref="W234" r:id="rId180" xr:uid="{DB54406C-92A7-4E4F-BC2A-CE3E87E34B56}"/>
    <hyperlink ref="W232" r:id="rId181" xr:uid="{47895FDF-4B3C-4C16-B516-FB55AB1D2A98}"/>
    <hyperlink ref="W233" r:id="rId182" xr:uid="{6D3D6795-7B1C-4BCD-9415-EF0C2F25E7F2}"/>
    <hyperlink ref="W230" r:id="rId183" xr:uid="{812C29FF-974C-4227-9C89-D5D5C7C6D70D}"/>
    <hyperlink ref="W229" r:id="rId184" xr:uid="{F8856818-DD97-4E4E-BF6C-359F87B46E3A}"/>
    <hyperlink ref="W235" r:id="rId185" xr:uid="{E4B6A7E1-565A-456E-AA7A-00E1C692D47C}"/>
    <hyperlink ref="W237" r:id="rId186" xr:uid="{E40DF66E-B613-4322-8BA6-1435FFE7C881}"/>
  </hyperlinks>
  <pageMargins left="0.7" right="0.7" top="0.75" bottom="0.75" header="0.3" footer="0.3"/>
  <pageSetup orientation="portrait" horizontalDpi="4294967293" verticalDpi="4294967293" r:id="rId1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Ximena Lombana Riano</cp:lastModifiedBy>
  <dcterms:created xsi:type="dcterms:W3CDTF">2020-09-17T23:16:45Z</dcterms:created>
  <dcterms:modified xsi:type="dcterms:W3CDTF">2023-05-12T20:42:07Z</dcterms:modified>
</cp:coreProperties>
</file>